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PLANILHA" sheetId="1" state="visible" r:id="rId3"/>
  </sheets>
  <definedNames>
    <definedName function="false" hidden="false" localSheetId="0" name="_xlnm.Print_Area" vbProcedure="false">PLANILHA!$A$1:$J$208</definedName>
    <definedName function="false" hidden="false" name="Adm_Local_Deson" vbProcedure="false">#REF!</definedName>
    <definedName function="false" hidden="false" name="Adm_Local_Oner" vbProcedure="false">#REF!</definedName>
    <definedName function="false" hidden="false" name="BDI_DESONERADO" vbProcedure="false">#REF!</definedName>
    <definedName function="false" hidden="false" name="BDI_DIF" vbProcedure="false">#REF!</definedName>
    <definedName function="false" hidden="false" name="BDI_ONERADO" vbProcedure="false">#REF!</definedName>
    <definedName function="false" hidden="false" name="Dias_mês" vbProcedure="false">#REF!</definedName>
    <definedName function="false" hidden="false" name="Enc_Compl_Deson" vbProcedure="false">#REF!</definedName>
    <definedName function="false" hidden="false" name="Enc_Compl_Oner" vbProcedure="false">#REF!</definedName>
    <definedName function="false" hidden="false" name="Endereço" vbProcedure="false">#REF!</definedName>
    <definedName function="false" hidden="false" name="EngOrcamentista" vbProcedure="false">#REF!</definedName>
    <definedName function="false" hidden="false" name="EngOrçamCREA" vbProcedure="false">#REF!</definedName>
    <definedName function="false" hidden="false" name="EngOrçamMat" vbProcedure="false">#REF!</definedName>
    <definedName function="false" hidden="false" name="EngOrçamNome" vbProcedure="false">#REF!</definedName>
    <definedName function="false" hidden="false" name="Menor_Valor_Total" vbProcedure="false">#REF!</definedName>
    <definedName function="false" hidden="false" name="Mes_Base" vbProcedure="false">#REF!</definedName>
    <definedName function="false" hidden="false" name="Municipio" vbProcedure="false">#REF!</definedName>
    <definedName function="false" hidden="false" name="Nome_do_Projeto" vbProcedure="false">#REF!</definedName>
    <definedName function="false" hidden="false" name="Orc_Vencedor" vbProcedure="false">#REF!</definedName>
    <definedName function="false" hidden="false" name="PercentualRecomAcima1500" vbProcedure="false">#REF!</definedName>
    <definedName function="false" hidden="false" name="PercentualRecomAcima1500Texto" vbProcedure="false">#REF!</definedName>
    <definedName function="false" hidden="false" name="PercentualRecomAte150" vbProcedure="false">#REF!</definedName>
    <definedName function="false" hidden="false" name="PercentualRecomAte150Texto" vbProcedure="false">#REF!</definedName>
    <definedName function="false" hidden="false" name="PercentualRecomDe150Ate1500" vbProcedure="false">#REF!</definedName>
    <definedName function="false" hidden="false" name="PercentualRecomDe150Ate1500Texto" vbProcedure="false">#REF!</definedName>
    <definedName function="false" hidden="false" name="Prazo_da_Obra__MESES" vbProcedure="false">#REF!</definedName>
    <definedName function="false" hidden="false" name="Revisao" vbProcedure="false">#REF!</definedName>
    <definedName function="false" hidden="false" name="Secretaria_Solicitante" vbProcedure="false">#REF!</definedName>
    <definedName function="false" hidden="false" name="Total_item_Deson_01" vbProcedure="false">PLANILHA!$I$20</definedName>
    <definedName function="false" hidden="false" name="Total_item_Deson_02" vbProcedure="false">PLANILHA!$I$23</definedName>
    <definedName function="false" hidden="false" name="Total_item_Deson_03" vbProcedure="false">PLANILHA!$I$26</definedName>
    <definedName function="false" hidden="false" name="Total_item_Deson_04" vbProcedure="false">PLANILHA!$I$40</definedName>
    <definedName function="false" hidden="false" name="Total_item_Deson_05" vbProcedure="false">PLANILHA!$I$49</definedName>
    <definedName function="false" hidden="false" name="Total_item_Deson_06" vbProcedure="false">PLANILHA!$H$59</definedName>
    <definedName function="false" hidden="false" name="Total_item_Deson_07" vbProcedure="false">PLANILHA!$I$61</definedName>
    <definedName function="false" hidden="false" name="Total_item_Deson_08" vbProcedure="false">PLANILHA!$I$67</definedName>
    <definedName function="false" hidden="false" name="Total_item_Deson_09" vbProcedure="false">PLANILHA!$I$76</definedName>
    <definedName function="false" hidden="false" name="Total_item_Deson_10" vbProcedure="false">PLANILHA!$I$79</definedName>
    <definedName function="false" hidden="false" name="Total_item_Deson_11" vbProcedure="false">PLANILHA!$I$84</definedName>
    <definedName function="false" hidden="false" name="Total_item_Deson_12" vbProcedure="false">PLANILHA!$I$104</definedName>
    <definedName function="false" hidden="false" name="Total_item_Deson_13" vbProcedure="false">PLANILHA!$I$122</definedName>
    <definedName function="false" hidden="false" name="Total_item_Deson_14" vbProcedure="false">PLANILHA!$I$154</definedName>
    <definedName function="false" hidden="false" name="Total_item_Deson_15" vbProcedure="false">PLANILHA!$I$166</definedName>
    <definedName function="false" hidden="false" name="Total_item_Deson_16" vbProcedure="false">PLANILHA!$I$173</definedName>
    <definedName function="false" hidden="false" name="Total_item_Deson_17" vbProcedure="false">PLANILHA!$I$185</definedName>
    <definedName function="false" hidden="false" name="Total_item_Oner_01" vbProcedure="false">PLANILHA!$J$20</definedName>
    <definedName function="false" hidden="false" name="Total_item_Oner_02" vbProcedure="false">PLANILHA!$J$23</definedName>
    <definedName function="false" hidden="false" name="Total_item_Oner_03" vbProcedure="false">PLANILHA!$J$26</definedName>
    <definedName function="false" hidden="false" name="Total_item_Oner_04" vbProcedure="false">PLANILHA!$J$40</definedName>
    <definedName function="false" hidden="false" name="Total_item_Oner_05" vbProcedure="false">PLANILHA!$J$49</definedName>
    <definedName function="false" hidden="false" name="Total_item_Oner_06" vbProcedure="false">PLANILHA!$J$59</definedName>
    <definedName function="false" hidden="false" name="Total_item_Oner_07" vbProcedure="false">PLANILHA!$J$61</definedName>
    <definedName function="false" hidden="false" name="Total_item_Oner_08" vbProcedure="false">PLANILHA!$J$67</definedName>
    <definedName function="false" hidden="false" name="Total_item_Oner_09" vbProcedure="false">PLANILHA!$J$76</definedName>
    <definedName function="false" hidden="false" name="Total_item_Oner_10" vbProcedure="false">PLANILHA!$J$79</definedName>
    <definedName function="false" hidden="false" name="Total_item_Oner_11" vbProcedure="false">PLANILHA!$J$84</definedName>
    <definedName function="false" hidden="false" name="Total_item_Oner_12" vbProcedure="false">PLANILHA!$J$104</definedName>
    <definedName function="false" hidden="false" name="Total_item_Oner_13" vbProcedure="false">PLANILHA!$J$122</definedName>
    <definedName function="false" hidden="false" name="Total_item_Oner_14" vbProcedure="false">PLANILHA!$J$154</definedName>
    <definedName function="false" hidden="false" name="Total_item_Oner_15" vbProcedure="false">PLANILHA!$J$166</definedName>
    <definedName function="false" hidden="false" name="Total_item_Oner_16" vbProcedure="false">PLANILHA!$J$173</definedName>
    <definedName function="false" hidden="false" name="Total_item_Oner_17" vbProcedure="false">PLANILHA!$J$185</definedName>
    <definedName function="false" hidden="false" name="Área_Construída__m2"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<sst xmlns="http://schemas.openxmlformats.org/spreadsheetml/2006/main" count="742" uniqueCount="594">
  <si>
    <t xml:space="preserve">Obra: Reforma do Complexo Esportivo</t>
  </si>
  <si>
    <t xml:space="preserve">R02 – Abr/2024</t>
  </si>
  <si>
    <t xml:space="preserve">Local: Granja Spinelli - NOVA FRIBURGO - RJ</t>
  </si>
  <si>
    <t xml:space="preserve">PLANILHA ORÇAMENTÁRIA</t>
  </si>
  <si>
    <t xml:space="preserve">ITEM</t>
  </si>
  <si>
    <t xml:space="preserve">CÓDIGO DESONERADO</t>
  </si>
  <si>
    <t xml:space="preserve">CÓDIGO ONERADO</t>
  </si>
  <si>
    <t xml:space="preserve">DESCRIÇÃO</t>
  </si>
  <si>
    <t xml:space="preserve">UN</t>
  </si>
  <si>
    <t xml:space="preserve">QUANT</t>
  </si>
  <si>
    <t xml:space="preserve">PREÇO DESONERADO </t>
  </si>
  <si>
    <t xml:space="preserve">PREÇO ONERADO </t>
  </si>
  <si>
    <t xml:space="preserve">TOTAL DESONERADO</t>
  </si>
  <si>
    <t xml:space="preserve">TOTAL ONERADO</t>
  </si>
  <si>
    <t xml:space="preserve">1.0 - ADMINISTRAÇÃO LOCAL</t>
  </si>
  <si>
    <t xml:space="preserve">TOTAL DO ITEM</t>
  </si>
  <si>
    <t xml:space="preserve">1.1</t>
  </si>
  <si>
    <t xml:space="preserve">01.090.0000-F</t>
  </si>
  <si>
    <t xml:space="preserve">01.090.0000-5</t>
  </si>
  <si>
    <t xml:space="preserve">ADMINISTRAÇÃO LOCAL</t>
  </si>
  <si>
    <t xml:space="preserve">2.0 - ENCARGOS COMPLEMENTARES</t>
  </si>
  <si>
    <t xml:space="preserve">2.1</t>
  </si>
  <si>
    <t xml:space="preserve">05.100.1000-F</t>
  </si>
  <si>
    <t xml:space="preserve">05.100.1000-5</t>
  </si>
  <si>
    <t xml:space="preserve">ENCARGOS COMPLEMENTARES</t>
  </si>
  <si>
    <t xml:space="preserve">3.0 - SERVIÇOS PRELIMINARES, DE ESCRITÓRIO,  LABORATÓRIO, CAMPO</t>
  </si>
  <si>
    <t xml:space="preserve">3.1</t>
  </si>
  <si>
    <t xml:space="preserve">02.020.0001-A</t>
  </si>
  <si>
    <t xml:space="preserve">02.020.0001-0</t>
  </si>
  <si>
    <t xml:space="preserve">PLACA DE IDENTIFICACAO DE OBRA PUBLICA,INCLUSIVE PINTURA E SUPORTES DE MADEIRA.FORNECIMENTO E COLOCACAO</t>
  </si>
  <si>
    <t xml:space="preserve">M2</t>
  </si>
  <si>
    <t xml:space="preserve">3.2</t>
  </si>
  <si>
    <t xml:space="preserve">02.002.0005-A</t>
  </si>
  <si>
    <t xml:space="preserve">02.002.0005-0</t>
  </si>
  <si>
    <t xml:space="preserve">TAPUME DE VEDACAO OU PROTECAO,EXECUTADO COM TELHAS TRAPEZOIDAIS DE ACO GALVANIZADO,ESPESSURA DE 0,5MM,ESTAS COM 4 VEZESDE UTILIZACAO,INCLUSIVE ENGRADAMENTO DE MADEIRA,UTILIZADO 2VEZES E PINTURA ESMALTE SINTETICO NA FACE EXTERNA</t>
  </si>
  <si>
    <t xml:space="preserve">3.3</t>
  </si>
  <si>
    <t xml:space="preserve">02.004.0005-A</t>
  </si>
  <si>
    <t xml:space="preserve">02.004.0005-0</t>
  </si>
  <si>
    <t xml:space="preserve">BARRACAO DE OBRA COM DIVISAO INTERNA PARA ESCRITORIO E DEPOSITO DE MATERIAIS,PISO DE TABUAS DE MADEIRA DE 3ª SOBRE ESTAQUEAMENTO DE PECAS DE MADEIRA DE 3ª,3"X3",PAREDES DE TABUAS DE MADEIRA DE 3ª E COBERTURA DE TELHAS DE FIBROCIMENTO DE 6MM,INCLUSIVE INSTALACAO ELETRICA,EXCLUSIVE PINTURA,SENDO REAPROVEITADO 2 VEZES</t>
  </si>
  <si>
    <t xml:space="preserve">3.4</t>
  </si>
  <si>
    <t xml:space="preserve">02.006.0010-A</t>
  </si>
  <si>
    <t xml:space="preserve">02.006.0010-0</t>
  </si>
  <si>
    <t xml:space="preserve">ALUGUEL DE CONTAINER (MODULO METALICO ICAVEL) P/ESCRITORIO,MEDINDO APROX.2,30M LARGURA,6,00M COMPRIMENTO E 2,50M ALTURA,COMPOSTO CHAPAS ACO C/NERVURAS TRAPEZOIDAIS,ISOLAMENTO TERMO-ACUSTICO FORRO,CHASSIS REFORCADO E PISO EM COMPENSADO NAVAL,INCLUINDO INSTALACOES ELETRICAS,EXCLUSIVE TRANSPORTE (VIDEITEM 04.005.0300),CARGA E DESCARGA (VIDE ITEM 04.013.0015)</t>
  </si>
  <si>
    <t xml:space="preserve">UNXMES</t>
  </si>
  <si>
    <t xml:space="preserve">3.5</t>
  </si>
  <si>
    <t xml:space="preserve">02.006.0035-A</t>
  </si>
  <si>
    <t xml:space="preserve">02.006.0035-0</t>
  </si>
  <si>
    <t xml:space="preserve">ALUGUEL CONTAINER,P/SANITARIO-VESTIARIO,MED.APROX.2,30M LARGURA,6,00M COMPR.E 2,50M ALT.CHAPAS ACO NERVURAS TRAPEZOIDAIS,ISOLAMENTO TERMO-ACUSTICO FORRO,CHASSIS REFORCADO E PISO COMPENSADO NAVAL,INCL.INST.ELETR.HIDROSSANITARIAS,SUPRIDO ACESSORIOS,3 BACIAS SANITARIAS,2 LAVATORIOS,1 MICTORIO E 4 CHUVEIROS,EXCL.TRANSP.(04.005.0300),CARGA E DESCARGA(04.013.0015)</t>
  </si>
  <si>
    <t xml:space="preserve">3.6</t>
  </si>
  <si>
    <t xml:space="preserve">04.013.0015-A</t>
  </si>
  <si>
    <t xml:space="preserve">04.013.0015-0</t>
  </si>
  <si>
    <t xml:space="preserve">CARGA E DESCARGA DE CONTAINER,SEGUNDO DESCRICAO DA FAMILIA 02.006</t>
  </si>
  <si>
    <t xml:space="preserve">3.7</t>
  </si>
  <si>
    <t xml:space="preserve">04.005.0300-A</t>
  </si>
  <si>
    <t xml:space="preserve">04.005.0300-0</t>
  </si>
  <si>
    <t xml:space="preserve">TRANSPORTE DE CONTAINER,SEGUNDO DESCRICAO DA FAMILIA 02.006,EXCLUSIVE CARGA E DESCARGA(VIDE ITEM 04.013.0015)</t>
  </si>
  <si>
    <t xml:space="preserve">UNXKM</t>
  </si>
  <si>
    <t xml:space="preserve">3.8</t>
  </si>
  <si>
    <t xml:space="preserve">02.015.0001-A</t>
  </si>
  <si>
    <t xml:space="preserve">02.015.0001-0</t>
  </si>
  <si>
    <t xml:space="preserve">INSTALACAO E LIGACAO PROVISORIA PARA ABASTECIMENTO DE AGUA E ESGOTAMENTO SANITARIO EM CANTEIRO DE OBRAS,INCLUSIVE ESCAVACAO,EXCLUSIVE REPOSICAO DA PAVIMENTACAO DO LOGRADOURO PUBLICO</t>
  </si>
  <si>
    <t xml:space="preserve">3.9</t>
  </si>
  <si>
    <t xml:space="preserve">02.016.0001-A</t>
  </si>
  <si>
    <t xml:space="preserve">02.016.0001-0</t>
  </si>
  <si>
    <t xml:space="preserve">INSTALACAO E LIGACAO PROVISORIA DE ALIMENTACAO DE ENERGIA ELETRICA,EM BAIXA TENSAO,PARA CANTEIRO DE OBRAS,M3-CHAVE 100A,CARGA 3KW,20CV,EXCLUSIVE O FORNECIMENTO DO MEDIDOR</t>
  </si>
  <si>
    <t xml:space="preserve">3.10</t>
  </si>
  <si>
    <t xml:space="preserve">01.050.0515-A</t>
  </si>
  <si>
    <t xml:space="preserve">01.050.0515-0</t>
  </si>
  <si>
    <t xml:space="preserve">PROJETO EXECUTIVO DE INSTALACAO ELETRICA,CONSIDERANDO O PROJETO BASICO EXISTENTE,PARA PREDIOS ESCOLARES E/OU ADMINISTRATIVOS ATE 500M2,APRESENTADO NOS PADROES DA CONTRATANTE,INCLUSIVE AS LEGALIZACOES PERTINENTES</t>
  </si>
  <si>
    <t xml:space="preserve">3.11</t>
  </si>
  <si>
    <t xml:space="preserve">01.050.0478-A</t>
  </si>
  <si>
    <t xml:space="preserve">01.050.0478-0</t>
  </si>
  <si>
    <t xml:space="preserve">PROJETO EXECUTIVO DE INSTALACAO HIDRAULICA,CONSIDERANDO O PROJETO BASICO EXISTENTE,PARA PREDIOS ESCOLARES E/OU ADMINISTRATIVOS ATE 500M2,APRESENTADO NOS PADROES DA CONTRATANTE,INCLUSIVE AS LEGALIZACOES PERTINENTES</t>
  </si>
  <si>
    <t xml:space="preserve">3.12</t>
  </si>
  <si>
    <t xml:space="preserve">01.050.0452-A</t>
  </si>
  <si>
    <t xml:space="preserve">01.050.0452-0</t>
  </si>
  <si>
    <t xml:space="preserve">PROJETO EXECUTIVO DE INSTALACAO DE ESGOTO SANITARIO E AGUASPLUVIAIS,CONSIDERANDO O PROJETO BASICO EXISTENTE,PARA PREDIOS ESCOLARES E/OU ADMINISTRATIVOS ATE 500M2,APRESENTADO NOS PADROES DA CONTRATANTE,INCLUSIVE AS LEGALIZACOES PERTINENTES</t>
  </si>
  <si>
    <t xml:space="preserve">4.0 - DEMOLIÇÃO</t>
  </si>
  <si>
    <t xml:space="preserve">4.1</t>
  </si>
  <si>
    <t xml:space="preserve">05.001.0147-A</t>
  </si>
  <si>
    <t xml:space="preserve">05.001.0147-0</t>
  </si>
  <si>
    <t xml:space="preserve">ARRANCAMENTO DE GRADES,GRADIS,ALAMBRADOS,CERCAS E PORTOES</t>
  </si>
  <si>
    <t xml:space="preserve">4.2</t>
  </si>
  <si>
    <t xml:space="preserve">05.001.0025-A</t>
  </si>
  <si>
    <t xml:space="preserve">05.001.0025-0</t>
  </si>
  <si>
    <t xml:space="preserve">DEMOLICAO MANUAL DE ALVENARIA DE BLOCOS DE CONCRETO,INCLUSIVE EMPILHAMENTO LATERAL DENTRO DO CANTEIRO DE SERVICO</t>
  </si>
  <si>
    <t xml:space="preserve">M3</t>
  </si>
  <si>
    <t xml:space="preserve">4.3</t>
  </si>
  <si>
    <t xml:space="preserve">05.001.0009-A</t>
  </si>
  <si>
    <t xml:space="preserve">05.001.0009-0</t>
  </si>
  <si>
    <t xml:space="preserve">DEMOLICAO DE REVESTIMENTO EM AZULEJOS,CERAMICAS OU MARMORE EM PAREDE,EXCLUSIVE A CAMADA DE ASSENTAMENTO</t>
  </si>
  <si>
    <t xml:space="preserve">4.4</t>
  </si>
  <si>
    <t xml:space="preserve">05.001.0014-A</t>
  </si>
  <si>
    <t xml:space="preserve">05.001.0014-0</t>
  </si>
  <si>
    <t xml:space="preserve">DEMOLICAO DE ARGAMASSA DE ASSENTAMENTO DE AZULEJO,CERAMICA OU MARMORE EM PAREDE,INCLUSIVE EMPILHAMENTO LATERAL DENTRO DO CANTEIRO DE SERVICO</t>
  </si>
  <si>
    <t xml:space="preserve">4.5</t>
  </si>
  <si>
    <t xml:space="preserve">05.001.0015-A</t>
  </si>
  <si>
    <t xml:space="preserve">05.001.0015-0</t>
  </si>
  <si>
    <t xml:space="preserve">DEMOLICAO DE PISO DE LADRILHO COM RESPECTIVA CAMADA DE ARGAMASSA DE ASSENTAMENTO,INCLUSIVE EMPILHAMENTO LATERAL DENTRO DO CANTEIRO DE SERVICO</t>
  </si>
  <si>
    <t xml:space="preserve">4.6</t>
  </si>
  <si>
    <t xml:space="preserve">21.004.0095-A</t>
  </si>
  <si>
    <t xml:space="preserve">21.004.0095-0</t>
  </si>
  <si>
    <t xml:space="preserve">RETIRADA DE POSTE DE CONCRETO OU ACO,DE 3,50 A 9,00M</t>
  </si>
  <si>
    <t xml:space="preserve">4.7</t>
  </si>
  <si>
    <t xml:space="preserve">05.002.0002-A</t>
  </si>
  <si>
    <t xml:space="preserve">05.002.0002-0</t>
  </si>
  <si>
    <t xml:space="preserve">DEMOLICAO,COM EQUIPAMENTO DE AR COMPRIMENTO,DE PISOS OU PAVIMENTOS DE CONCRETO ARMADO,INCLUSIVE EMPILHAMENTO LATERAL DENTRO DO CANTEIRO DE SERVICO</t>
  </si>
  <si>
    <t xml:space="preserve">5.0 - MOVIMENTAÇÃO DE TERRA</t>
  </si>
  <si>
    <t xml:space="preserve">5.1</t>
  </si>
  <si>
    <t xml:space="preserve">03.009.0008-A</t>
  </si>
  <si>
    <t xml:space="preserve">03.009.0008-0</t>
  </si>
  <si>
    <t xml:space="preserve">ATERRO COM MATERIAL DE 1ª CATEGORIA,COMPACTADO MANUALMENTE EM CAMADAS DE 20CM DE MATERIAL APILOADO,PROVENIENTE DE JAZIDA DISTANTE ATE 4KM,INCLUSIVE ESCAVACAO,CARGA,TRANSPORTE EM CAMINHAO BASCULANTE,DESCARGA,ESPALHAMENTO E IRRIGACAO MANUAIS</t>
  </si>
  <si>
    <t xml:space="preserve">5.2</t>
  </si>
  <si>
    <t xml:space="preserve">04.005.0123-B</t>
  </si>
  <si>
    <t xml:space="preserve">04.005.0123-1</t>
  </si>
  <si>
    <t xml:space="preserve">TRANSPORTE DE CARGA DE QUALQUER NATUREZA,EXCLUSIVE AS DESPESAS DE CARGA E DESCARGA,TANTO DE ESPERA DO CAMINHAO COMO DO SERVENTE OU EQUIPAMENTO AUXILIAR,A VELOCIDADE MEDIA DE 30KM/H,EM CAMINHAO BASCULANTE A OLEO DIESEL,COM CAPACIDADE UTIL DE 8T</t>
  </si>
  <si>
    <t xml:space="preserve">T X KM</t>
  </si>
  <si>
    <t xml:space="preserve">5.3</t>
  </si>
  <si>
    <t xml:space="preserve">04.011.0051-B</t>
  </si>
  <si>
    <t xml:space="preserve">04.011.0051-1</t>
  </si>
  <si>
    <t xml:space="preserve">CARGA E DESCARGA MECANICA,COM PA-CARREGADEIRA,COM 1,30M3 DECAPACIDADE,UTILIZANDO CAMINHAO BASCULANTE A OLEO DIESEL,COMCAPACIDADE UTIL DE 8T,CONSIDERADOS PARA O CAMINHAO OS TEMPOS DE ESPERA,MANOBRA,CARGA E DESCARGA E PARA A CARREGADEIRA OS TEMPOS DE ESPERA E OPERACAO PARA CARGAS DE 50T POR DIA DE 8H</t>
  </si>
  <si>
    <t xml:space="preserve">T</t>
  </si>
  <si>
    <t xml:space="preserve">5.4</t>
  </si>
  <si>
    <t xml:space="preserve">01.005.0004-A</t>
  </si>
  <si>
    <t xml:space="preserve">01.005.0004-0</t>
  </si>
  <si>
    <t xml:space="preserve">PREPARO MANUAL DE TERRENO,COMPREENDENDO ACERTO,RASPAGEM EVENTUAL ATE 0.30M DE PROFUNDIDADE E AFASTAMENTO LATERAL DO MATERIAL EXCEDENTE,INCLUSIVE COMPACTACAO MANUAL</t>
  </si>
  <si>
    <t xml:space="preserve">5.5</t>
  </si>
  <si>
    <t xml:space="preserve">08.001.0008-F</t>
  </si>
  <si>
    <t xml:space="preserve">08.001.0008-5</t>
  </si>
  <si>
    <t xml:space="preserve">BASE DE BRITA CORRIDA INCLUSIVE FORNECIMENTO DOS MATERIAIS MEDIDA APOS A COMPACTACAO, PARA REGIAO DE NOVA FRIBURGO</t>
  </si>
  <si>
    <t xml:space="preserve">5.6</t>
  </si>
  <si>
    <t xml:space="preserve">03.001.0001-B</t>
  </si>
  <si>
    <t xml:space="preserve">03.001.0001-1</t>
  </si>
  <si>
    <t xml:space="preserve">ESCAVACAO MANUAL DE VALA/CAVA EM MATERIAL DE 1ª CATEGORIA (A(AREIA,ARGILA OU PICARRA),ATE 1,50M DE PROFUNDIDADE,EXCLUSIVE ESCORAMENTO E ESGOTAMENTO</t>
  </si>
  <si>
    <t xml:space="preserve">5.7</t>
  </si>
  <si>
    <t xml:space="preserve">08.036.0001-A</t>
  </si>
  <si>
    <t xml:space="preserve">08.036.0001-0</t>
  </si>
  <si>
    <t xml:space="preserve">CAMADA DE BLOQUEIO(COLCHAO)DE AREIA,ESPALHADO E COMPRIMIDO MECANICAMENTE,MEDIDA APOS COMPACTACAO</t>
  </si>
  <si>
    <t xml:space="preserve">5.8</t>
  </si>
  <si>
    <t xml:space="preserve">03.001.0085-B</t>
  </si>
  <si>
    <t xml:space="preserve">03.001.0085-1</t>
  </si>
  <si>
    <t xml:space="preserve">ESCAVACAO MANUAL EM MATERIAL DE 1ªCATEGORIA,A CEU ABERTO,PARA PROFUNDIDADES MAIORES QUE 0,50M COM REMOCAO ATE 1 DAM</t>
  </si>
  <si>
    <t xml:space="preserve">6.0 - ESTRUTURA</t>
  </si>
  <si>
    <t xml:space="preserve">7.0 – ALVENARIA E DIVISÓRIAS</t>
  </si>
  <si>
    <t xml:space="preserve">7.1</t>
  </si>
  <si>
    <t xml:space="preserve">12.005.0010-A</t>
  </si>
  <si>
    <t xml:space="preserve">12.005.0010-0</t>
  </si>
  <si>
    <t xml:space="preserve">ALVENARIA DE BLOCOS DE CONCRETO 10X20X40CM,ASSENTES COM ARGAMASSA DE CIMENTO E AREIA,NO TRACO 1:8,EM PAREDES DE 0,10M DEESPESSURA,DE SUPERFICIE CORRIDA,ATE 3,00M DE ALTURA E MEDIDA PELA AREA REAL</t>
  </si>
  <si>
    <t xml:space="preserve">7.2</t>
  </si>
  <si>
    <t xml:space="preserve">13.001.0010-B</t>
  </si>
  <si>
    <t xml:space="preserve">13.001.0010-1</t>
  </si>
  <si>
    <t xml:space="preserve">CHAPISCO EM SUPERFICIE DE CONCRETO OU ALVENARIA,COM ARGAMASSA DE CIMENTO E AREIA,NO TRACO 1:3,COM 5MM DE ESPESSURA</t>
  </si>
  <si>
    <t xml:space="preserve">7.3</t>
  </si>
  <si>
    <t xml:space="preserve">12.005.0160-A</t>
  </si>
  <si>
    <t xml:space="preserve">12.005.0160-0</t>
  </si>
  <si>
    <t xml:space="preserve">ALVENARIA DE BLOCOS DE CONCRETO ESTRUTURAL 15X20X40CM,ASSENTES COM ARGAMASSA DE CIMENTO E AREIA,NO TRACO 1:8,EM PAREDES DE 0,15M DE ESPESSURA,DE SUPERFICIE CORRIDA ATE 3,00M DE ALTURA E MEDIDA PELA AREA REAL</t>
  </si>
  <si>
    <t xml:space="preserve">7.4</t>
  </si>
  <si>
    <t xml:space="preserve">13.001.0025-B</t>
  </si>
  <si>
    <t xml:space="preserve">13.001.0025-1</t>
  </si>
  <si>
    <t xml:space="preserve">EMBOCO COM ARGAMASSA DE CIMENTO E AREIA,NO TRACO 1:3 COM 1,5CM DE ESPESSURA,INCLUSIVE CHAPISCO DE CIMENTO E AREIA,NO TRACO 1:3</t>
  </si>
  <si>
    <t xml:space="preserve">8.0 - REVESTIMENTO</t>
  </si>
  <si>
    <t xml:space="preserve">8.1</t>
  </si>
  <si>
    <t xml:space="preserve">13.331.0015-A</t>
  </si>
  <si>
    <t xml:space="preserve">13.331.0015-0</t>
  </si>
  <si>
    <t xml:space="preserve">REVESTIMENTO DE PISO CERAMICO EM PORCELANATO,ACABAMENTO DA BORDA RETIFICADO,NO FORMATO (60X60)CM,PARA USO EM AREAS COMERCIAIS COM TRAFEGO INTENSO,CONFORME ABNT NBR ISO 13006,ASSENTE EM SUPERFICIE NIVELADA COM ARGAMASSA COLANTE E REJUNTAMENTO PRONTO</t>
  </si>
  <si>
    <t xml:space="preserve">8.2</t>
  </si>
  <si>
    <t xml:space="preserve">05.001.0850-A</t>
  </si>
  <si>
    <t xml:space="preserve">05.001.0850-0</t>
  </si>
  <si>
    <t xml:space="preserve">POLIMENTO MECANICO EM PISO CIMENTADO ANTIGO,APOS REPAROS DOREVESTIMENTO COM ESTUQUE DE CIMENTO E ADESIVO,INCLUSIVE ESTES MATERIAIS</t>
  </si>
  <si>
    <t xml:space="preserve">8.3</t>
  </si>
  <si>
    <t xml:space="preserve">PISO PODOTÁTIL DE ALERTA OU DIRECIONAL, DE BORRACHA, ASSENTADO SOBRE ARGAMASSA. AF_05/2020</t>
  </si>
  <si>
    <t xml:space="preserve">M</t>
  </si>
  <si>
    <t xml:space="preserve">8.4</t>
  </si>
  <si>
    <t xml:space="preserve">RV 14.90.0109 (A)</t>
  </si>
  <si>
    <t xml:space="preserve">RV 15.90.0109 (A)</t>
  </si>
  <si>
    <t xml:space="preserve">Revestimento em manta pré-fabricadas de alto impacto para piso de alta resistência, especial para academias e afins, composta de partículas de borracha especial SBR e grânulos coloridos de borracha EPDM, aglutinadas com poliuretano MDI, submetidas a 40t de compressão e laminadas com espessura constante de 6mm, dureza shore a 50 e densidade de 1000Kg/m3, colado com adesivo de poliuretano bi-componente a prova d'água.  Fornecimento e colocação.</t>
  </si>
  <si>
    <t xml:space="preserve">m2</t>
  </si>
  <si>
    <t xml:space="preserve">8.5</t>
  </si>
  <si>
    <t xml:space="preserve">ES 31.07.0500 (/)</t>
  </si>
  <si>
    <t xml:space="preserve">ES 32.07.0500 (/)</t>
  </si>
  <si>
    <t xml:space="preserve">Deck em madeira plástica PEAD (polietileno de alta densidade) 100% reciclável POLY RIO ou similar, perfil 100x30mm goivetado para encaixar os espaçadores para a fixação da forração modos que o parafuso não fique aparente e 50x25mm transversais para granzepe, os granzepes devem ser apoiados sobre uma base estrutural.  Fornecimento e instalação.</t>
  </si>
  <si>
    <t xml:space="preserve">   726,48</t>
  </si>
  <si>
    <t xml:space="preserve">8.6</t>
  </si>
  <si>
    <t xml:space="preserve">13.026.0015-A</t>
  </si>
  <si>
    <t xml:space="preserve">13.026.0015-0</t>
  </si>
  <si>
    <t xml:space="preserve">REVESTIMENTO DE PAREDES COM AZULEJO BRANCO 15X15CM,QUALIDADE EXTRA,ASSENTE CONFORME ITEM 13.025.0058</t>
  </si>
  <si>
    <t xml:space="preserve">8.7</t>
  </si>
  <si>
    <t xml:space="preserve">13.413.0010-A</t>
  </si>
  <si>
    <t xml:space="preserve">13.413.0010-0</t>
  </si>
  <si>
    <t xml:space="preserve">PISO DE PEDRA SAO TOME,MEDINDO 30X30CM,38X38CM,48X48CM OU 58X58CM,COM 2CM DE ESPESSURA,ASSENTE COM ARGAMASSA DE CIMENTO,AREIA E SAIBRO,NO TRACO 1:2:2,COM ESPESSURA DE 3CM.FORNECIMENTO E COLOCACAO</t>
  </si>
  <si>
    <t xml:space="preserve">9.0 - PAVIMENTO</t>
  </si>
  <si>
    <t xml:space="preserve">9.1</t>
  </si>
  <si>
    <t xml:space="preserve">08.020.0022-A</t>
  </si>
  <si>
    <t xml:space="preserve">08.020.0022-0</t>
  </si>
  <si>
    <t xml:space="preserve">PAVIMENTACAO INTERTRAVADA DE LAJOTAS DE CONCRETO,PRE-FABRICADAS,COLORIDO,COM ESPESSURA DE 8CM,RESISTENCIA A COMPRESSAO DE 35MPA,CONFORME ABNT NBR 15953,EXCLUSIVE O PREPARO DO SUBLEITO E BASE</t>
  </si>
  <si>
    <t xml:space="preserve">10.0 - IMPERMEABILIZAÇÃO E COBERTURA</t>
  </si>
  <si>
    <t xml:space="preserve">10.1</t>
  </si>
  <si>
    <t xml:space="preserve">16.002.0012-A</t>
  </si>
  <si>
    <t xml:space="preserve">16.002.0012-0</t>
  </si>
  <si>
    <t xml:space="preserve">COBERTURA EM TELHA CERAMICA PORTUGUESA OU ROMANA,EXCLUSIVE CUMEEIRA E MADEIRAMENTO MEDIDA PELA AREA REAL DE COBERTURA.FORNECIMENTO E COLOCACAO</t>
  </si>
  <si>
    <t xml:space="preserve">10.2</t>
  </si>
  <si>
    <t xml:space="preserve">16.001.0051-A</t>
  </si>
  <si>
    <t xml:space="preserve">16.001.0051-0</t>
  </si>
  <si>
    <t xml:space="preserve">MADEIRAMENTO PARA COBERTURA EM DUAS AGUAS EM TELHAS CERAMICAS,CONSTITUIDO DE CUMEEIRA E TERCAS DE 3"X4.1/2",CAIBROS DE 3"X1.1/2",RIPAS DE 1,5X4CM,TUDO EM MADEIRA APARELHADA,SEM TESOURA OU PONTALETE,MEDIDO PELA AREA REAL DO MADEIRAMENTO.FORNECIMENTO E COLOCACAO</t>
  </si>
  <si>
    <t xml:space="preserve">10.3</t>
  </si>
  <si>
    <t xml:space="preserve">16.002.0015-A</t>
  </si>
  <si>
    <t xml:space="preserve">16.002.0015-0</t>
  </si>
  <si>
    <t xml:space="preserve">CUMEEIRA PARA COBERTURA EM TELHAS FRANCESAS,COLONIAIS,ROMANA OU PORTUGUESA.FORNECIMENTO E COLOCACAO</t>
  </si>
  <si>
    <t xml:space="preserve">11.0 - ESQUADRIAS</t>
  </si>
  <si>
    <t xml:space="preserve">11.1</t>
  </si>
  <si>
    <t xml:space="preserve">14.003.0028-A</t>
  </si>
  <si>
    <t xml:space="preserve">14.003.0028-0</t>
  </si>
  <si>
    <t xml:space="preserve">JANELA DE ALUMINIO ANODIZADO AO NATURAL DE CORRER,COM DUAS FOLHAS FIXAS E DUAS FOLHAS DE CORRER,EM PERFIS SERIE 28.FORNECIMENTO E COLOCACAO</t>
  </si>
  <si>
    <t xml:space="preserve">11.2</t>
  </si>
  <si>
    <t xml:space="preserve">14.003.0148-A</t>
  </si>
  <si>
    <t xml:space="preserve">14.003.0148-0</t>
  </si>
  <si>
    <t xml:space="preserve">JANELA DE ALUMINIO ANODIZADO AO NATURAL,TIPO MAXIM-AR,COM 1PAINEL DESLIZANTE PROJETANTE,PROVIDA DE HASTE DE COMANDO,EMPERFIS SERIE 28.FORNECIMENTO E COLOCACAO</t>
  </si>
  <si>
    <t xml:space="preserve">11.3</t>
  </si>
  <si>
    <t xml:space="preserve">14.004.0121-A</t>
  </si>
  <si>
    <t xml:space="preserve">14.004.0121-0</t>
  </si>
  <si>
    <t xml:space="preserve">VIDRO TEMPERADO,INCOLOR,COM 6MM DE ESPESSURA,ENCAIXILHADO EM MADEIRA,ALUMINIO OU FERRO.FORNECIMENTO E COLOCACAO</t>
  </si>
  <si>
    <t xml:space="preserve">11.4</t>
  </si>
  <si>
    <t xml:space="preserve">13.348.0050-A</t>
  </si>
  <si>
    <t xml:space="preserve">13.348.0050-0</t>
  </si>
  <si>
    <t xml:space="preserve">PEITORIL EM GRANITO CINZA ANDORINHA,ESPESSURA DE 2CM,LARGURA 15 A 18CM,ASSENTADO COM NATA DE CIMENTO SOBRE ARGAMASSA DECIMENTO,SAIBRO E AREIA,NO TRACO 1:3:3 E REJUNTAMENTO COM CIMENTO BRANCO</t>
  </si>
  <si>
    <t xml:space="preserve">11.5</t>
  </si>
  <si>
    <t xml:space="preserve">14.006.0008-A</t>
  </si>
  <si>
    <t xml:space="preserve">14.006.0008-0</t>
  </si>
  <si>
    <t xml:space="preserve">PORTA DE MADEIRA DE LEI EM COMPENSADO DE 90X210X3,5CM FOLHEADA NAS 2 FACES,ADUELA DE 13X3CM E ALIZARES DE 5X2CM,EXCLUSIVE FERRAGENS.FORNECIMENTO E COLOCACAO</t>
  </si>
  <si>
    <t xml:space="preserve">11.6</t>
  </si>
  <si>
    <t xml:space="preserve">14.007.0038-A</t>
  </si>
  <si>
    <t xml:space="preserve">14.007.0038-0</t>
  </si>
  <si>
    <t xml:space="preserve">FERRAGENS P/PORTA DE MADEIRA,DE 1 FOLHA DE ABRIR,EXTERNA,CONSTANDO DE FORN.S/COLOC.(ESTA INCLUIDA NO FORN.E COLOC.DAS ESQUADRIAS),DE:-FECHADURA DE EMBUTIR,EM METAL COM ACABAMENTO CROMADO;-MACANETA TIPO BOLA,EM METAL COM ACABAMENTO CROMADO;-ROSETA EM METAL COM ACABAMENTO CROMADO;-3 DOBRADICAS 3"X3" EM LATAO CROMADO,COM PINO,BOLAS E ANEIS DE LATAO</t>
  </si>
  <si>
    <t xml:space="preserve">11.7</t>
  </si>
  <si>
    <t xml:space="preserve">14.009.0010-A</t>
  </si>
  <si>
    <t xml:space="preserve">14.009.0010-0</t>
  </si>
  <si>
    <t xml:space="preserve">COLOCACAO DE FECHADURA DE EMBUTIR,COM ALTURA APROXIMADA DE 20CM,EM MADEIRA,EXCLUSIVE O FORNECIMENTO</t>
  </si>
  <si>
    <t xml:space="preserve">11.8</t>
  </si>
  <si>
    <t xml:space="preserve">14.009.0045-A</t>
  </si>
  <si>
    <t xml:space="preserve">14.009.0045-0</t>
  </si>
  <si>
    <t xml:space="preserve">COLOCACAO DE UMA DOBRADICA COM AS DIMENSOES DE 3"X3" OU 3"X2.1/2",EM MADEIRA,EXCLUSIVE O FORNECIMENTO</t>
  </si>
  <si>
    <t xml:space="preserve">11.9</t>
  </si>
  <si>
    <t xml:space="preserve">14.003.0230-A</t>
  </si>
  <si>
    <t xml:space="preserve">14.003.0230-0</t>
  </si>
  <si>
    <t xml:space="preserve">PORTA DE ALUMINIO ANODIZADO AO NATURAL,PERFIL SERIE 25,EM LAMBRI HORIZONTAL,EXCLUSIVE FECHADURA.FORNECIMENTO E COLOCACAO</t>
  </si>
  <si>
    <t xml:space="preserve">11.10</t>
  </si>
  <si>
    <t xml:space="preserve">14.007.0266-A</t>
  </si>
  <si>
    <t xml:space="preserve">14.007.0266-0</t>
  </si>
  <si>
    <t xml:space="preserve">FERRAGENS P/PORTAS DE ABRIR,DE FERRO OU ALUMINIO,CONSTANDO DE FORNECIMENTO DAS PECAS,EXCL.DOBRADICAS:-FECHADURA DE EMBUTIR P/MONTANTES ESTREITOS,EM METAL C/ACABAMENTO CROMADO;-ESPELHO,ACABAMENTO CROMADO OU ROSETA EM METAL C/ACABAMENTO CROMADO;-MACANETA TIPO ALAVANCA,EM METAL COM ACABAMENTO CROMADO</t>
  </si>
  <si>
    <t xml:space="preserve">11.11</t>
  </si>
  <si>
    <t xml:space="preserve">14.007.0282-A</t>
  </si>
  <si>
    <t xml:space="preserve">14.007.0282-0</t>
  </si>
  <si>
    <t xml:space="preserve">DOBRADICA 3"X2.1/2",DE LATAO CROMADO,COM PINO,BOLAS E ANEISDE LATAO.FORNECIMENTO</t>
  </si>
  <si>
    <t xml:space="preserve">11.12</t>
  </si>
  <si>
    <t xml:space="preserve">14.007.0296-A</t>
  </si>
  <si>
    <t xml:space="preserve">14.007.0296-0</t>
  </si>
  <si>
    <t xml:space="preserve">FECHO DE SOBREPOR "LIVRE-OCUPADO",INCLUSIVE TARGETA COM TRANCA FIXA.FORNECIMENTO</t>
  </si>
  <si>
    <t xml:space="preserve">11.13</t>
  </si>
  <si>
    <t xml:space="preserve">PORTA DE CORRER EM ALUMINIO, DUAS FOLHAS MOVEIS COM VIDRO, FECHADURA E PUXADOR EMBUTIDO, ACABAMENTO ANODIZADO NATURAL, SEM GUARNICAO/ALIZAR/VISTA                                                                                                                                                                                                                                                                                                                                                         </t>
  </si>
  <si>
    <t xml:space="preserve">M2    </t>
  </si>
  <si>
    <t xml:space="preserve">11.14</t>
  </si>
  <si>
    <t xml:space="preserve">GUARNICAO / MOLDURA / ARREMATE DE ACABAMENTO PARA ESQUADRIA, EM ALUMINIO PERFIL 25, ACABAMENTO ANODIZADO BRANCO OU BRILHANTE, PARA 1 FACE                                                                                                                                                                                                                                                                                                                                                                 </t>
  </si>
  <si>
    <t xml:space="preserve">M     </t>
  </si>
  <si>
    <t xml:space="preserve">11.15</t>
  </si>
  <si>
    <t xml:space="preserve">14.002.0210-A</t>
  </si>
  <si>
    <t xml:space="preserve">14.002.0210-0</t>
  </si>
  <si>
    <t xml:space="preserve">GUARDA-CORPO DE TUBO DE FERRO GALVANIZADO COM DOIS MONTANTES EM TUBO DE 1",UMA TRAVESSA SUPERIOR EM TUBO DE 2" E DUAS TRAVESSAS INFERIORES EM TUBO DE 1",EM MODULOS DE 2,20M DE COMPRIMENTO E 1,00M DE ALTURA,INCLUSIVE PINTURA.FORNECIMENTO E COLOCACAO</t>
  </si>
  <si>
    <t xml:space="preserve">11.16</t>
  </si>
  <si>
    <t xml:space="preserve">13.348.0070-A</t>
  </si>
  <si>
    <t xml:space="preserve">13.348.0070-0</t>
  </si>
  <si>
    <t xml:space="preserve">SOLEIRA EM GRANITO CINZA ANDORINHA,ESPESSURA DE 2CM,COM 2 POLIMENTOS,LARGURA DE 13CM,ASSENTADO COM ARGAMASSA DE CIMENTO, SAIBRO E AREIA, NO TRACO 1:2:2, E REJUNTAMENTO COM CIMENTOBRANCO E CORANTE</t>
  </si>
  <si>
    <t xml:space="preserve">11.17</t>
  </si>
  <si>
    <t xml:space="preserve">09.015.0072-A</t>
  </si>
  <si>
    <t xml:space="preserve">09.015.0072-0</t>
  </si>
  <si>
    <t xml:space="preserve">ALAMBRADO P/CABECEIRA CAMPO DE ESPORTE,EXEC.POSTES TUBO FºGALV.(EXTERNA E INTERNAMENTE) 2" E ESP.PAREDE 1/8",ALTURA LIVRE 5,30M,0,70M ENTERRADOS PRISMAS CONCRETO 18MPA,0,30X0,30X0,75M,POSTES ESPACADOS 2M,3 TUBOS HORIZONTAIS E 1 CONTRAVENTAMENTO A CADA 2M,2",FIXADA TELA DE ARAME Nº12 PLASTIFICADO,MALHA 7,5CM,INCLUSIVE 3 CRUZETAS,CURVAS,FUNDACOES.FORN.E COLOC.</t>
  </si>
  <si>
    <t xml:space="preserve">11.18</t>
  </si>
  <si>
    <t xml:space="preserve">09.015.0070-A</t>
  </si>
  <si>
    <t xml:space="preserve">09.015.0070-0</t>
  </si>
  <si>
    <t xml:space="preserve">ALAMBRADO P/CAMPO DE ESPORTE,POSTE TUBO FºGALV.,ESPACADOS 2M,DIAMETRO 2" E ESP.PAREDE 1/8",ALTURA 3M LIVRES SOBRE SOLO,FIXADOS PRISMA CONCRETO FCK=18MPA,(0,30X0,30X1,00)M,SOBRE POSTES FIXADA TELA ARAME Nº12 PLASTIFICADA,MALHA 7,50CM,PRESA 2 ARAMES Nº12 PLASTIFICADOS,TRANSV.E ATRAVESSANDO TUBOS SUPERIOR E INFERIORMENTE,COM UM T E UMA CRUZETA 2".FORN.E COLOC.</t>
  </si>
  <si>
    <t xml:space="preserve">12.0 - INSTALAÇÕES HIDROSSANITÁRIAS</t>
  </si>
  <si>
    <t xml:space="preserve">12.1</t>
  </si>
  <si>
    <t xml:space="preserve">18.007.0049-A</t>
  </si>
  <si>
    <t xml:space="preserve">18.007.0049-0</t>
  </si>
  <si>
    <t xml:space="preserve">CHUVEIRO ELETRICO,EM PLASTICO,DE 110/220V.FORNECIMENTO</t>
  </si>
  <si>
    <t xml:space="preserve">12.2</t>
  </si>
  <si>
    <t xml:space="preserve">18.013.0156-A</t>
  </si>
  <si>
    <t xml:space="preserve">18.013.0156-0</t>
  </si>
  <si>
    <t xml:space="preserve">REGISTRO DE PRESSAO,1416 DE 3/4",COM CANOPLA E VOLANTE EM METAL CROMADO.FORNECIMENTO</t>
  </si>
  <si>
    <t xml:space="preserve">12.3</t>
  </si>
  <si>
    <t xml:space="preserve">15.004.0046-A</t>
  </si>
  <si>
    <t xml:space="preserve">15.004.0046-0</t>
  </si>
  <si>
    <t xml:space="preserve">INSTALACAO E ASSENTAMENTO DE CHUVEIRO ELETRICO (EXCLUSIVE FORNECIMENTO DO APARELHO E REGISTRO),COMPREENDENDO 5,00M DE TUBO DE PVC DE 25MM,RALO SECO DE PVC DE 100MM COM GRELHA,2,00M DE TUBO DE PVC DE 40MM,30,00M DE FIO 4MM 2,6,00M DE ELETRODUTO DE PVC DIAMETRO DE 3/4" E CONEXOES</t>
  </si>
  <si>
    <t xml:space="preserve">12.4</t>
  </si>
  <si>
    <t xml:space="preserve">18.002.0085-A</t>
  </si>
  <si>
    <t xml:space="preserve">18.002.0085-0</t>
  </si>
  <si>
    <t xml:space="preserve">BACIA SANITARIA DE LOUCA BRANCA,CONVENCIONAL,PADRAO MEDIO LUXO,INCLUSIVE ASSENTO PLASTICO PADRAO MEDIO LUXO,VALVULA DE DESCARGA DE 1.1/2" COM REGISTRO INTEGRADO,CORPO EM LATAO,ACABAMENTO DA VALVULA EM METAL CROMADO,TUBO DE LIGACAO,ANEL DE VEDACAO E ACESSORIOS DE FIXACAO.FORNECIMENTO</t>
  </si>
  <si>
    <t xml:space="preserve">12.5</t>
  </si>
  <si>
    <t xml:space="preserve">15.004.0130-A</t>
  </si>
  <si>
    <t xml:space="preserve">15.004.0130-0</t>
  </si>
  <si>
    <t xml:space="preserve">INSTALACAO E ASSENTAMENTO DE UMA BACIA SANITARIA E VALVULA DE DESCARGA (EXCL.ESTES)EM PAVIMENTO TERREO,PARTE DE UM CONJUNTO DE DOIS OU MAIS VASOS,COMPREENDENDO:INSTALACAO HIDRAULICA C/1,50M TUBO PVC 50MM,C/CONEXOES,ATE VALVULA E APOS ESTA ATE O VASO,LIGACAO ESGOTO C/2,00M TUBO PVC 100MM A CAIXA DE INSPECAO E TUBO VENTILACAO,INCL.CONEXOES,EXCL.TUBO VENTILACAO</t>
  </si>
  <si>
    <t xml:space="preserve">12.6</t>
  </si>
  <si>
    <t xml:space="preserve">18.005.0018-A</t>
  </si>
  <si>
    <t xml:space="preserve">18.005.0018-0</t>
  </si>
  <si>
    <t xml:space="preserve">ASSENTO SANITARIO PLASTICO,PADRAO POPULAR.FORNECIMENTO E COLOCACAO</t>
  </si>
  <si>
    <t xml:space="preserve">12.7</t>
  </si>
  <si>
    <t xml:space="preserve">CAIXA D´ÁGUA EM POLIETILENO, 1000 LITROS - FORNECIMENTO E INSTALAÇÃO. AF_06/2021</t>
  </si>
  <si>
    <t xml:space="preserve">12.8</t>
  </si>
  <si>
    <t xml:space="preserve">18.082.0051-A</t>
  </si>
  <si>
    <t xml:space="preserve">18.082.0051-0</t>
  </si>
  <si>
    <t xml:space="preserve">BANCA DE GRANITO CINZA ANDORINHA,COM 2CM DE ESPESSURA,COM ABERTURA PARA 2 CUBAS (EXCLUSIVE ESTAS),SOBRE APOIOS DE ALVENARIA DE MEIA VEZ E VERGA DE CONCRETO,SEM REVESTIMENTO.FORNECIMENTO E COLOCACAO</t>
  </si>
  <si>
    <t xml:space="preserve">12.9</t>
  </si>
  <si>
    <t xml:space="preserve">18.002.0026-A</t>
  </si>
  <si>
    <t xml:space="preserve">18.002.0026-0</t>
  </si>
  <si>
    <t xml:space="preserve">LAVATORIO DE LOUCA BRANCA DE EMBUTIR(CUBA),TIPO MEDIO LUXO,SEM LADRAO,C/MEDIDAS EM TORNO DE (52X39)CM.FERRAGENS EM METAL CROMADO:SIFAO 1680 1"X1.1/4",TORNEIRA PARA LAVATORIO TIPO BANCA 1193 OU SIMILAR DE 1/2" E VALVULA DE ESCOAMENTO 1600.RABICHO EM PVC.FORNECIMENTO</t>
  </si>
  <si>
    <t xml:space="preserve">12.10</t>
  </si>
  <si>
    <t xml:space="preserve">15.004.0063-A</t>
  </si>
  <si>
    <t xml:space="preserve">15.004.0063-0</t>
  </si>
  <si>
    <t xml:space="preserve">INSTALACAO E ASSENTAMENTO DE LAVATORIO DE UMA TORNEIRA(EXCLUSIVE FORNECIMENTO DO APARELHO),COMPREENDENDO:3,00M DE TUBO DE PVC DE 25MM,2,00M DE TUBO DE PVC DE 40MM E CONEXOES</t>
  </si>
  <si>
    <t xml:space="preserve">12.11</t>
  </si>
  <si>
    <t xml:space="preserve">18.016.0050-A</t>
  </si>
  <si>
    <t xml:space="preserve">18.016.0050-0</t>
  </si>
  <si>
    <t xml:space="preserve">MICTORIO COLETIVO DE ACO INOXIDAVEL,COM SECAO DE (580X300)MM,EM CHAPA 20.304,COM CRIVO DE SAIDA DE 1.1/4",REGISTRO DE PRESSAO 1416 DE 3/4",COM CANOPLA E VOLANTE EM METAL CROMADO.FORNECIMENTO</t>
  </si>
  <si>
    <t xml:space="preserve">12.12</t>
  </si>
  <si>
    <t xml:space="preserve">15.004.0053-A</t>
  </si>
  <si>
    <t xml:space="preserve">15.004.0053-0</t>
  </si>
  <si>
    <t xml:space="preserve">INSTALACAO E ASSENTAMENTO DE MICTORIO TIPO CALHA(EXCLUSIVE FORNECIMENTO DO APARELHO),COMPREENDENDO:3,00M DE TUBO DE PVCDE 25MM,REGISTRO DE GAVETA,2,00M DE TUBO DE PVC DE 40MM E 50MM,CADA,CONEXOES E CAIXA SINFONADA DE PVC COM 100X100X50MM,COM TAMPA CEGA</t>
  </si>
  <si>
    <t xml:space="preserve">12.13</t>
  </si>
  <si>
    <t xml:space="preserve">15.003.0179-A</t>
  </si>
  <si>
    <t xml:space="preserve">15.003.0179-0</t>
  </si>
  <si>
    <t xml:space="preserve">GRELHA DE ACO INOX,15X15CM,SISTEMA ROTATIVO,COM CAIXILHO.FORNECIMENTO E COLOCACAO</t>
  </si>
  <si>
    <t xml:space="preserve">12.14</t>
  </si>
  <si>
    <t xml:space="preserve">15.002.0588-A</t>
  </si>
  <si>
    <t xml:space="preserve">15.002.0588-0</t>
  </si>
  <si>
    <t xml:space="preserve">FOSSA SEPTICA CILINDRICA,TIPO CAMARA IMHOFF,DE CONCRETO PRE-MOLDADO,MEDINDO 2500X2800MM.FORNECIMENTO E COLOCACAO</t>
  </si>
  <si>
    <t xml:space="preserve">12.15</t>
  </si>
  <si>
    <t xml:space="preserve">15.002.0665-A</t>
  </si>
  <si>
    <t xml:space="preserve">15.002.0665-0</t>
  </si>
  <si>
    <t xml:space="preserve">FILTRO ANAEROBIO,DE ANEIS DE CONCRETO PRE-MOLDADO,MEDINDO 2500X2000MM.FORNECIMENTO E COLOCACAO</t>
  </si>
  <si>
    <t xml:space="preserve">12.16</t>
  </si>
  <si>
    <t xml:space="preserve">15.002.0683-A</t>
  </si>
  <si>
    <t xml:space="preserve">15.002.0683-0</t>
  </si>
  <si>
    <t xml:space="preserve">SUMIDOURO CILINDRICO,LIGADO A FOSSA,MEDINDO 2500X2000MM,EM ANEIS DE CONCRETO PRE-MOLDADO,EXCLUSIVE FOSSA E MANILHAS.FORNECIMENTO E COLOCACAO</t>
  </si>
  <si>
    <t xml:space="preserve">13.0 - INSTALAÇÕES ELÉTRICAS</t>
  </si>
  <si>
    <t xml:space="preserve">13.1</t>
  </si>
  <si>
    <t xml:space="preserve">15.007.0400-A</t>
  </si>
  <si>
    <t xml:space="preserve">15.007.0400-0</t>
  </si>
  <si>
    <t xml:space="preserve">QUADRO DE DISTRIBUICAO DE ENERGIA PARA DISJUNTORES TERMO-MAGNETICOS UNIPOLARES,DE SOBREPOR,COM PORTA E BARRAMENTOS DE FASE,NEUTRO E TERRA,PARA INSTALACAO DE ATE 4 DISJUNTORES SEMDISPOSITIVO PARA CHAVE GERAL.FORNECIMENTO E COLOCACAO</t>
  </si>
  <si>
    <t xml:space="preserve">13.2</t>
  </si>
  <si>
    <t xml:space="preserve">15.007.0570-A</t>
  </si>
  <si>
    <t xml:space="preserve">15.007.0570-0</t>
  </si>
  <si>
    <t xml:space="preserve">DISJUNTOR TERMOMAGNETICO,MONOPOLAR,DE 10 A 32A,3KA,MODELO DIN,TIPO C.FORNECIMENTO E COLOCACAO</t>
  </si>
  <si>
    <t xml:space="preserve">13.3</t>
  </si>
  <si>
    <t xml:space="preserve">15.007.0608-A</t>
  </si>
  <si>
    <t xml:space="preserve">15.007.0608-0</t>
  </si>
  <si>
    <t xml:space="preserve">DISJUNTOR TERMOMAGNETICO,TRIPOLAR,DE 125 A 160A,50KA,MODELOCAIXA MOLDADA,TIPO C.FORNECIMENTO E COLOCACAO</t>
  </si>
  <si>
    <t xml:space="preserve">13.4</t>
  </si>
  <si>
    <t xml:space="preserve">15.007.0645-A</t>
  </si>
  <si>
    <t xml:space="preserve">15.007.0645-0</t>
  </si>
  <si>
    <t xml:space="preserve">DISPOSITIVO DE PROTECAO CONTRA SURTO (DPS),CLASSE II,1 POLO,TENSAO 275V,CORRENTES APROXIMADAS DE DESCARGA NOMINAL E MAXIMA DE 8KA E 20KA.FORNECIMENTO E COLOCACAO</t>
  </si>
  <si>
    <t xml:space="preserve">13.5</t>
  </si>
  <si>
    <t xml:space="preserve">15.007.0529-A</t>
  </si>
  <si>
    <t xml:space="preserve">15.007.0529-0</t>
  </si>
  <si>
    <t xml:space="preserve">DISJUNTOR/INTERRUPTOR DIFERENCIAL RESIDUAL(DDR),CLASSE AC,4POLOS,INSTANTANEO,CORRENTE NOMINAL(IN)125AX415V,SENSIBILIDADE 30MA/300MA.FORNECIMENTO E COLOCACAO</t>
  </si>
  <si>
    <t xml:space="preserve">13.6</t>
  </si>
  <si>
    <t xml:space="preserve">21.003.0053-A</t>
  </si>
  <si>
    <t xml:space="preserve">21.003.0053-0</t>
  </si>
  <si>
    <t xml:space="preserve">POSTE DE ACO,RETO,CONICO CONTINUO,ALTURA DE 3,50M,COM SAPATA E BASE(PADRAO RIO CIDADE CATETE).FORNECIMENTO</t>
  </si>
  <si>
    <t xml:space="preserve">13.7</t>
  </si>
  <si>
    <t xml:space="preserve">21.001.0160-A</t>
  </si>
  <si>
    <t xml:space="preserve">21.001.0160-0</t>
  </si>
  <si>
    <t xml:space="preserve">ASSENTAMENTO DE POSTE RETO,DE ACO DE 3,50 ATE 6,00M,COM FLANGE DE ACO SOLDADO NA SUA BASE,FIXADO POR PARAFUSOS CHUMBADORES ENGASTADOS EM FUNDACAO DE CONCRETO,EXCLUSIVE FUNDACAO EFORNECIMENTO DO POSTE</t>
  </si>
  <si>
    <t xml:space="preserve">13.8</t>
  </si>
  <si>
    <t xml:space="preserve">IP 49.10.0375 (/)</t>
  </si>
  <si>
    <t xml:space="preserve">IP 50.10.0375 (/)</t>
  </si>
  <si>
    <t xml:space="preserve">Luminária decorativa LED, LEDDRJ-27/50V, potência 69W, encaixe de 60,3mm. Temperatura de cor 4000 K, IP 66, IK 08, tensão de 50 VAC, eficiência 130 lm/W, IRC maior ou igual a 70, temperatura de operação de - 20 a 75° C.ESPECIFICAÇÃO: EM-RIOLUZ-109. Fornecimento.</t>
  </si>
  <si>
    <t xml:space="preserve">un</t>
  </si>
  <si>
    <t xml:space="preserve">  3315,50</t>
  </si>
  <si>
    <t xml:space="preserve">13.9</t>
  </si>
  <si>
    <t xml:space="preserve">18.260.0070-A</t>
  </si>
  <si>
    <t xml:space="preserve">18.260.0070-0</t>
  </si>
  <si>
    <t xml:space="preserve">RELE FOTOELETRICO,PARA COMANDO DE ILUMINACAO EXTERNA,NA TENSAO DE 220V E CARGA MAXIMA DE 1.000W.FORNECIMENTO E COLOCACAO</t>
  </si>
  <si>
    <t xml:space="preserve">13.10</t>
  </si>
  <si>
    <t xml:space="preserve">21.015.0208-A</t>
  </si>
  <si>
    <t xml:space="preserve">21.015.0208-0</t>
  </si>
  <si>
    <t xml:space="preserve">ATERRAMENTO DE POSTE DE ACO,INCLUSIVE FORNECIMENTO DOS MATERIAIS</t>
  </si>
  <si>
    <t xml:space="preserve">13.11</t>
  </si>
  <si>
    <t xml:space="preserve">15.008.0080-A</t>
  </si>
  <si>
    <t xml:space="preserve">15.008.0080-0</t>
  </si>
  <si>
    <t xml:space="preserve">CABO DE COBRE FLEXIVEL COM ISOLAMENTO TERMOPLASTICO,COMPREENDENDO:PREPARO,CORTE E ENFIACAO EM ELETRODUTOS,NA BITOLA DE 1,5MM2, 450/750V.FORNECIMENTO E COLOCACAO</t>
  </si>
  <si>
    <t xml:space="preserve">13.12</t>
  </si>
  <si>
    <t xml:space="preserve">15.008.0090-A</t>
  </si>
  <si>
    <t xml:space="preserve">15.008.0090-0</t>
  </si>
  <si>
    <t xml:space="preserve">CABO DE COBRE FLEXIVEL COM ISOLAMENTO TERMOPLASTICO,COMPREENDENDO:PREPARO,CORTE E ENFIACAO EM ELETRODUTOS NA BITOLA DE 4MM2, 450/750V.FORNECIMENTO E COLOCACAO</t>
  </si>
  <si>
    <t xml:space="preserve">13.13</t>
  </si>
  <si>
    <t xml:space="preserve">15.008.0105-A</t>
  </si>
  <si>
    <t xml:space="preserve">15.008.0105-0</t>
  </si>
  <si>
    <t xml:space="preserve">CABO DE COBRE FLEXIVEL COM ISOLAMENTO TERMOPLASTICO,COMPREENDENDO:PREPARO,CORTE E ENFIACAO EM ELETRODUTOS,NA BITOLA DE 16MM2, 450/750V.FORNECIMENTO E COLOCACAO</t>
  </si>
  <si>
    <t xml:space="preserve">13.14</t>
  </si>
  <si>
    <t xml:space="preserve">15.018.0120-A</t>
  </si>
  <si>
    <t xml:space="preserve">15.018.0120-0</t>
  </si>
  <si>
    <t xml:space="preserve">CAIXA DE EMBUTIR,EM PVC,2"X4",INCLUSIVE BUCHAS E ARRUELAS.FORNECIMENTO E COLOCACAO</t>
  </si>
  <si>
    <t xml:space="preserve">13.15</t>
  </si>
  <si>
    <t xml:space="preserve">15.018.0130-A</t>
  </si>
  <si>
    <t xml:space="preserve">15.018.0130-0</t>
  </si>
  <si>
    <t xml:space="preserve">CAIXA DE EMBUTIR,EM PVC,4"X4",INCLUSIVE BUCHAS E ARRUELAS.FORNECIMENTO E COLOCACAO</t>
  </si>
  <si>
    <t xml:space="preserve">13.16</t>
  </si>
  <si>
    <t xml:space="preserve">15.019.0020-A</t>
  </si>
  <si>
    <t xml:space="preserve">15.019.0020-0</t>
  </si>
  <si>
    <t xml:space="preserve">INTERRUPTOR DE EMBUTIR COM 1 TECLA SIMPLES FOSFORESCENTE E PLACA.FORNECIMENTO E COLOCACAO</t>
  </si>
  <si>
    <t xml:space="preserve">13.17</t>
  </si>
  <si>
    <t xml:space="preserve">15.019.0025-A</t>
  </si>
  <si>
    <t xml:space="preserve">15.019.0025-0</t>
  </si>
  <si>
    <t xml:space="preserve">INTERRUPTOR DE EMBUTIR COM 2 TECLAS SIMPLES FOSFORESCENTES E PLACA.FORNECIMENTO E COLOCACAO</t>
  </si>
  <si>
    <t xml:space="preserve">13.18</t>
  </si>
  <si>
    <t xml:space="preserve">06.069.0005-A</t>
  </si>
  <si>
    <t xml:space="preserve">06.069.0005-0</t>
  </si>
  <si>
    <t xml:space="preserve">DUTO ANELAR FLEXIVEL,NA COR CINZA CONCRETO,SINGELO,DE POLIETILENO DE ALTA DENSIDADE(PEAD),PARA PROTECAO DE CONDUTORES ELETRICOS,COM DIAMETRO NOMINAL DE 1 1/4",SENDO O DIAMETRO INTERNO DE 31,0MM,COM FIO GUIA DE ACO E FORNECIDO COM 2 PLUGUES(TAMPOES) NAS EXTREMIDADES,LANCADO DIRETAMENTE NO SOLO,INCLUSIVE CONEXOES E KIT VEDACAO</t>
  </si>
  <si>
    <t xml:space="preserve">13.19</t>
  </si>
  <si>
    <t xml:space="preserve">15.036.0141-A</t>
  </si>
  <si>
    <t xml:space="preserve">15.036.0141-0</t>
  </si>
  <si>
    <t xml:space="preserve">ELETRODUTO EM PVC FLEXIVEL,COR AMARELA,DIAMETRO DE 25MM.FORNECIMENTO E COLOCACAO.</t>
  </si>
  <si>
    <t xml:space="preserve">13.20</t>
  </si>
  <si>
    <t xml:space="preserve">21.003.0057-A</t>
  </si>
  <si>
    <t xml:space="preserve">21.003.0057-0</t>
  </si>
  <si>
    <t xml:space="preserve">POSTE DE ACO,RETO,CONICO CONTINUO,ALTURA DE 9,00M,COM SAPATA.FORNECIMENTO</t>
  </si>
  <si>
    <t xml:space="preserve">13.21</t>
  </si>
  <si>
    <t xml:space="preserve">21.001.0165-A</t>
  </si>
  <si>
    <t xml:space="preserve">21.001.0165-0</t>
  </si>
  <si>
    <t xml:space="preserve">ASSENTAMENTO DE POSTE RETO,DE ACO DE 7,00 ATE 9,00M,COM FLANGE DE ACO SOLDADO NA SUA BASE,FIXADO POR PARAFUSOS CHUMBADORRES ENGASTADOS EM FUNDACAO DE CONCRETO,EXCLUSIVE FUNDACAO E FORNECIMENTO DO POSTE</t>
  </si>
  <si>
    <t xml:space="preserve">13.22</t>
  </si>
  <si>
    <t xml:space="preserve">IP 49.05.0303 (/)</t>
  </si>
  <si>
    <t xml:space="preserve">IP 50.05.0303 (/)</t>
  </si>
  <si>
    <t xml:space="preserve">Luminária LRJ-32 para lâmpada vapor de sódio ou multivapor metálico de 400W, IP-66, vidro curvo, corpo em alumínio injetado, para encaixe em tubo com diâmetro de 60,3mm, com equipamento auxiliar integrado (EM-RIOLUZ nº 30), refletor em chapa de alumínio 99,85% conforme especificação EM-RIOLUZ nº 62.  Fornecimento.</t>
  </si>
  <si>
    <t xml:space="preserve">   860,00</t>
  </si>
  <si>
    <t xml:space="preserve">13.23</t>
  </si>
  <si>
    <t xml:space="preserve">18.250.0080-A</t>
  </si>
  <si>
    <t xml:space="preserve">18.250.0080-0</t>
  </si>
  <si>
    <t xml:space="preserve">REATOR PARA LAMPADA DE VAPOR SODIO DE 400W,220V.FORNECIMENTO E COLOCACAO</t>
  </si>
  <si>
    <t xml:space="preserve">13.24</t>
  </si>
  <si>
    <t xml:space="preserve">15.020.0080-A</t>
  </si>
  <si>
    <t xml:space="preserve">15.020.0080-0</t>
  </si>
  <si>
    <t xml:space="preserve">LAMPADA DE VAPOR DE SODIO DE 400W-110/220V.FORNECIMENTO E COLOCACAO</t>
  </si>
  <si>
    <t xml:space="preserve">13.25</t>
  </si>
  <si>
    <t xml:space="preserve">18.260.0045-A</t>
  </si>
  <si>
    <t xml:space="preserve">18.260.0045-0</t>
  </si>
  <si>
    <t xml:space="preserve">BRACO PARA ILUMINACAO DE RUAS,EM TUBO DE ACO GALVANIZADO COM DIAMETRO DE=48,2MM,PARA FIXACAO EM POSTE OU PAREDE,PROJECAO HORIZONTAL=2500MM,PROJECAO VERTICAL=1660MM.FORNECIMENTO E COLOCACAO</t>
  </si>
  <si>
    <t xml:space="preserve">13.26</t>
  </si>
  <si>
    <t xml:space="preserve">21.020.0075-A</t>
  </si>
  <si>
    <t xml:space="preserve">21.020.0075-0</t>
  </si>
  <si>
    <t xml:space="preserve">LUMINARIA FECHADA COM LAMPADA DE DESCARGA,COM REATOR INTEGRADO,EM PONTA DE BRACO OU POSTE DE ACO CURVO ATE 10,00M DE ALTURA,EXCLUSIVE FORNECIMENTO DA LUMINARIA.COLOCACAO</t>
  </si>
  <si>
    <t xml:space="preserve">13.27</t>
  </si>
  <si>
    <t xml:space="preserve">15.018.0260-A</t>
  </si>
  <si>
    <t xml:space="preserve">15.018.0260-0</t>
  </si>
  <si>
    <t xml:space="preserve">CAIXA DE PASSAGEM DE SOBREPOR,EM ACO,COM TAMPA PARAFUSADA,DE 20X20CM.FORNECIMENTO E COLOCACAO</t>
  </si>
  <si>
    <t xml:space="preserve">13.28</t>
  </si>
  <si>
    <t xml:space="preserve">18.027.0450-A</t>
  </si>
  <si>
    <t xml:space="preserve">18.027.0450-0</t>
  </si>
  <si>
    <t xml:space="preserve">ARANDELA TIPO "MEIA-LUA",VIDRO ACETINADO,COR BRANCA,EXCLUSIVE LAMPADA.FORNECIMENTO E COLOCACAO</t>
  </si>
  <si>
    <t xml:space="preserve">13.29</t>
  </si>
  <si>
    <t xml:space="preserve">15.020.0205-A</t>
  </si>
  <si>
    <t xml:space="preserve">15.020.0205-0</t>
  </si>
  <si>
    <t xml:space="preserve">LAMPADA LED,BULBO,A60,15W,100/240V,BASE E-27.FORNECIMENTO ECOLOCACAO</t>
  </si>
  <si>
    <t xml:space="preserve">13.30</t>
  </si>
  <si>
    <t xml:space="preserve">18.027.0496-A</t>
  </si>
  <si>
    <t xml:space="preserve">18.027.0496-0</t>
  </si>
  <si>
    <t xml:space="preserve">LUMINARIA LED TUBULAR DE SOBREPOR, 2X18W (INCLUSIVE LAMPADAS),CORPO EM CHAPA DE ACO TRATADA E PINTURA ELETROSTATICA BRANCA, REFLETOR EM ALUMINIO DE ALTO BRILHO, COM VISOR ACRILICO TRANSLUCIDO, SEM REATOR. FORNECIMENTO E COLOCACAO</t>
  </si>
  <si>
    <t xml:space="preserve">14.0 - INSTALAÇÕES ESPECIAIS</t>
  </si>
  <si>
    <t xml:space="preserve">14.1</t>
  </si>
  <si>
    <t xml:space="preserve">INSTALAÇÃO DE SIMULADOR DE REMO INDIVIDUAL, EM TUBO DE AÇO CARBONO - EQUIPAMENTO DE GINÁSTICA PARA ACADEMIA AO AR LIVRE / ACADEMIA DA TERCEIRA IDADE - ATI, INSTALADO SOBRE PISO DE CONCRETO EXISTENTE. AF_10/2021</t>
  </si>
  <si>
    <t xml:space="preserve">14.2</t>
  </si>
  <si>
    <t xml:space="preserve">INSTALAÇÃO DE ROTAÇÃO DIAGONAL DUPLA, APARELHO TRIPLO, EM TUBO DE AÇO CARBONO - EQUIPAMENTO DE GINÁSTICA PARA ACADEMIA AO AR LIVRE / ACADEMIA DA TERCEIRA IDADE - ATI, INSTALADO SOBRE PISO DE CONCRETO EXISTENTE. AF_10/2021</t>
  </si>
  <si>
    <t xml:space="preserve">14.3</t>
  </si>
  <si>
    <t xml:space="preserve">INSTALAÇÃO DE ROTAÇÃO VERTICAL DUPLO, EM TUBO DE ACO CARBONO - EQUIPAMENTO DE GINASTICA PARA ACADEMIA AO AR LIVRE / ACADEMIA DA TERCEIRA IDADE - ATI, INSTALADO SOBRE PISO DE CONCRETO EXISTENTE. AF_10/2021</t>
  </si>
  <si>
    <t xml:space="preserve">14.4</t>
  </si>
  <si>
    <t xml:space="preserve">INSTALAÇÃO DE SIMULADOR DE CAMINHADA TRIPLO, EM TUBO DE AÇO CARBONO - EQUIPAMENTO DE GINÁSTICA PARA ACADEMIA AO AR LIVRE / ACADEMIA DA TERCEIRA IDADE - ATI, INSTALADO SOBRE PISO DE CONCRETO EXISTENTE. AF_10/2021</t>
  </si>
  <si>
    <t xml:space="preserve">14.5</t>
  </si>
  <si>
    <t xml:space="preserve">INSTALAÇÃO DE SURF DUPLO, EM TUBO DE AÇO CARBONO - EQUIPAMENTO DE GINÁSTICA PARA ACADEMIA AO AR LIVRE / ACADEMIA DA TERCEIRA IDADE - ATI, INSTALADO SOBRE PISO DE CONCRETO EXISTENTE. AF_10/2021</t>
  </si>
  <si>
    <t xml:space="preserve">14.6</t>
  </si>
  <si>
    <t xml:space="preserve">INSTALAÇÃO DE PRESSÃO DE PERNAS TRIPLO, EM TUBO DE AÇO CARBONO - EQUIPAMENTO DE GINÁSTICA PARA ACADEMIA AO AR LIVRE / ACADEMIA DA TERCEIRA IDADE - ATI, INSTALADO SOBRE PISO DE CONCRETO EXISTENTE. AF_10/2021</t>
  </si>
  <si>
    <t xml:space="preserve">14.7</t>
  </si>
  <si>
    <t xml:space="preserve">INSTALAÇÃO DE PLACA ORIENTATIVA SOBRE EXERCÍCIOS, 2,00M X 1,00M, EM TUBO DE AÇO CARBONO - PARA ACADEMIA AO AR LIVRE / ACADEMIA DA TERCEIRA IDADE - ATI, INSTALADO SOBRE PISO DE CONCRETO EXISTENTE. AF_10/2021</t>
  </si>
  <si>
    <t xml:space="preserve">14.8</t>
  </si>
  <si>
    <t xml:space="preserve">18.200.0002-A</t>
  </si>
  <si>
    <t xml:space="preserve">18.200.0002-0</t>
  </si>
  <si>
    <t xml:space="preserve">POSTE PARA VOLEIBOL EM TUBO DE FERRO GALVANIZADO,COM CATRACA E BUCHAS.FORNECIMENTO</t>
  </si>
  <si>
    <t xml:space="preserve">PAR</t>
  </si>
  <si>
    <t xml:space="preserve">14.9</t>
  </si>
  <si>
    <t xml:space="preserve">18.200.0003-A</t>
  </si>
  <si>
    <t xml:space="preserve">18.200.0003-0</t>
  </si>
  <si>
    <t xml:space="preserve">REDE DE VOLEIBOL OFICIAL COM CABO DE ACO.FORNECIMENTO</t>
  </si>
  <si>
    <t xml:space="preserve">14.10</t>
  </si>
  <si>
    <t xml:space="preserve">18.200.0020-F</t>
  </si>
  <si>
    <t xml:space="preserve">18.200.0020-5</t>
  </si>
  <si>
    <t xml:space="preserve">BALIZA DE FUTEBOL SOCIETY,TAMANHO OFICIAL (5,00x2,20x1,00),EXCLUSIVE REDE,EM TUBOS DE FERRO GALVANIZADO DE 3",COM PINTURA DE BASE E 2 DEMAOS DE ACABAMENTO.FORNECIMENTO E COLOCACAO</t>
  </si>
  <si>
    <t xml:space="preserve">15.0 - PINTURA</t>
  </si>
  <si>
    <t xml:space="preserve">15.1</t>
  </si>
  <si>
    <t xml:space="preserve">17.040.0021-A</t>
  </si>
  <si>
    <t xml:space="preserve">17.040.0021-0</t>
  </si>
  <si>
    <t xml:space="preserve">MARCACAO DE QUADRA DE ESPORTE OU VAGA DE GARAGEM COM TINTA ACRILICA PROPRIA PARA PINTURA DE PISOS,COM UTILIZACAO DE SELADOR E SOLVENTE PROPRIO E FITA CREPE COMO LIMITADOR DE LINHAS,MEDIDA PELA AREA REAL DE PINTURA</t>
  </si>
  <si>
    <t xml:space="preserve">15.2</t>
  </si>
  <si>
    <t xml:space="preserve">PT 04.55.0050 (/)</t>
  </si>
  <si>
    <t xml:space="preserve">PT 05.55.0050 (/)</t>
  </si>
  <si>
    <t xml:space="preserve">Pintura Epóxi, com preparo em massa Epóxi.</t>
  </si>
  <si>
    <t xml:space="preserve">15.3</t>
  </si>
  <si>
    <t xml:space="preserve">17.025.0005-B</t>
  </si>
  <si>
    <t xml:space="preserve">17.025.0005-1</t>
  </si>
  <si>
    <t xml:space="preserve">PINTURA COM TINTA ANTIMOFO E BACTERICIDA BASE ACRILICA,SEMIBRILHO,COR BRANCA,PARA AMBIENTES INTERNOS E EXTERNOS PROPENSOS A UMIDADE E VAPORES,EM DUAS DEMAOS,SOBRE SELADOR ACRILICO E DUAS DEMAOS DE MASSA ACRILICA,INCLUSIVE LIMPEZA E LIXAMENTO</t>
  </si>
  <si>
    <t xml:space="preserve">15.4</t>
  </si>
  <si>
    <t xml:space="preserve">17.018.0250-A</t>
  </si>
  <si>
    <t xml:space="preserve">17.018.0250-0</t>
  </si>
  <si>
    <t xml:space="preserve">PINTURA COM TINTA LATEX SEMIBRILHANTE OU FOSCA,CLASSIFICACAO PREMIUM OU STANDARD,CONFORME ABNT NBR 15079,PARA INTERIOR OU EXTERIOR,SISTEMA TINTOMETRICO,INCLUSIVE LIXAMENTO,UMA DEMAO DE SELADOR ACRILICO E DUAS DEMAOS DE ACABAMENTO</t>
  </si>
  <si>
    <t xml:space="preserve">15.5</t>
  </si>
  <si>
    <t xml:space="preserve">17.017.0301-A</t>
  </si>
  <si>
    <t xml:space="preserve">17.017.0301-0</t>
  </si>
  <si>
    <t xml:space="preserve">REPINTURA INTERNA OU EXTERNA SOBRE FERRO COM TINTA A OLEO BRILHANTE,INCLUSIVE LIXAMENTO LEVE,LIMPEZA,UMA DEMAO DE ANTIOXIDO E UMA DEMAO DE ACABAMENTO NA COR EXISTENTE</t>
  </si>
  <si>
    <t xml:space="preserve">16.0 - DRENAGEM PLUVIAL</t>
  </si>
  <si>
    <t xml:space="preserve">16.1</t>
  </si>
  <si>
    <t xml:space="preserve">06.014.0060-A</t>
  </si>
  <si>
    <t xml:space="preserve">06.014.0060-0</t>
  </si>
  <si>
    <t xml:space="preserve">CAIXA DE PASSAGEM EM ALVENARIA DE TIJOLO MACICO(7X10X20CM),EM PAREDES DE UMA VEZ (0,20M),DE 0,40X0,40X0,60M,UTILIZANDO ARGAMASSA DE CIMENTO E AREIA,NO TRACO 1:4 EM VOLUME,COM FUNDOEM CONCRETO SIMPLES PROVIDO DE CALHA INTERNA,SENDO AS PAREDES REVESTIDAS INTERNAMENTE COM A MESMA ARGAMASSA,INCLUSIVE TAMPA DE CONCRETO ARMADO,15MPA,COM ESPESSURA DE 10CM</t>
  </si>
  <si>
    <t xml:space="preserve">16.2</t>
  </si>
  <si>
    <t xml:space="preserve">06.004.0060-A</t>
  </si>
  <si>
    <t xml:space="preserve">06.004.0060-0</t>
  </si>
  <si>
    <t xml:space="preserve">TUBO DE CONCRETO ARMADO,CLASSE PA-1,CONFORME ABNT NBR 8890,PARA GALERIAS DE AGUAS PLUVIAIS,COM DIAMETRO DE 300MM,ATERROE SOCA ATE A ALTURA DA GERATRIZ SUPERIOR DO TUBO,CONSIDERANDO O MATERIAL DA PROPRIA ESCAVACAO,INCLUSIVE FORNECIMENTO DOMATERIAL P/REJUNTAMENTO COM ARGAMASSA DE CIMENTO E AREIA,NOTRACO 1:4 E ACERTO DE FUNDO DE VALA.FORNECIMENTO E ASSENT.</t>
  </si>
  <si>
    <t xml:space="preserve">16.3</t>
  </si>
  <si>
    <t xml:space="preserve">16.007.0027-A</t>
  </si>
  <si>
    <t xml:space="preserve">16.007.0027-0</t>
  </si>
  <si>
    <t xml:space="preserve">CALHA EM CHAPA DE ACO GALVANIZADO N°26 COM 50CM DE DESENVOLVIMENTO.FORNECIMENTO E COLOCACAO</t>
  </si>
  <si>
    <t xml:space="preserve">16.4</t>
  </si>
  <si>
    <t xml:space="preserve">16.007.0025-A</t>
  </si>
  <si>
    <t xml:space="preserve">16.007.0025-0</t>
  </si>
  <si>
    <t xml:space="preserve">CALHA EM CHAPA DE ACO GALVANIZADO N°26 COM 25CM DE DESENVOLVIMENTO.FORNECIMENTO E COLOCACAO</t>
  </si>
  <si>
    <t xml:space="preserve">16.5</t>
  </si>
  <si>
    <t xml:space="preserve">06.100.0155-A</t>
  </si>
  <si>
    <t xml:space="preserve">06.100.0155-0</t>
  </si>
  <si>
    <t xml:space="preserve">GEOCOMPOSTO PARA DRENAGEM,FORMADO POR GEOMANTA TRIDIMENSIONAL COM 12MM DE ESPESSURA,FABRICADO COM FILAMENTOS DE POLIPROPILENO TERMOSOLDADA A UM GEOTEXTIL NAO TECIDO DE POLIESTER.FORNECIMENTO E COLOCACAO</t>
  </si>
  <si>
    <t xml:space="preserve">16.6</t>
  </si>
  <si>
    <t xml:space="preserve">06.016.0052-A</t>
  </si>
  <si>
    <t xml:space="preserve">06.016.0052-0</t>
  </si>
  <si>
    <t xml:space="preserve">GRELHA PARA CANALETA DE FERRO FUNDIDO,COM CAIXILHO,COM (30X100)CM,CONFORME ABNT NBR 10160.FORNECIMENTO E ASSENTAMENTO</t>
  </si>
  <si>
    <t xml:space="preserve">16.7</t>
  </si>
  <si>
    <t xml:space="preserve">06.003.0010-A</t>
  </si>
  <si>
    <t xml:space="preserve">06.003.0010-0</t>
  </si>
  <si>
    <t xml:space="preserve">CALHA MEIO-TUBO CIRCULAR DE CONCRETO VIBRADO,DIAMETRO INTERNO DE 300MM,INCLUSIVE ACERTO DE FUNDO DE VALA.FORNECIMENTO EASSENTAMENTO</t>
  </si>
  <si>
    <t xml:space="preserve">16.8</t>
  </si>
  <si>
    <t xml:space="preserve">06.272.0002-A</t>
  </si>
  <si>
    <t xml:space="preserve">06.272.0002-0</t>
  </si>
  <si>
    <t xml:space="preserve">TUBO PVC,CONFORME ABNT NBR-7362,PARA ESGOTO SANITARIO,COM DIAMETRO NOMINAL DE 100MM,INCLUSIVE ANEL DE BORRACHA.FORNECIMENTO</t>
  </si>
  <si>
    <t xml:space="preserve">16.9</t>
  </si>
  <si>
    <t xml:space="preserve">06.272.0029-A</t>
  </si>
  <si>
    <t xml:space="preserve">06.272.0029-0</t>
  </si>
  <si>
    <t xml:space="preserve">JUNCAO DE PVC PARA REDE DE ESGOTO,CONFORME ABNT NBR 10569,DE 45º,BBB,COM DIAMETRO NOMINAL DE 100MM, INCLUSIVE ANEIS DE BORRACHA.FORNECIMENTO</t>
  </si>
  <si>
    <t xml:space="preserve">16.10</t>
  </si>
  <si>
    <t xml:space="preserve">06.272.0021-A</t>
  </si>
  <si>
    <t xml:space="preserve">06.272.0021-0</t>
  </si>
  <si>
    <t xml:space="preserve">CURVA DE PVC PARA REDE DE ESGOTO,CONFORME ABNT NBR 10569,DE45º,PB,COM DIAMETRO NOMINAL DE 100MM,INCLUSIVE ANEL DE BORRACHA.FORNECIMENTO</t>
  </si>
  <si>
    <t xml:space="preserve">17.0 - SERVIÇOS COMPLEMENTARES</t>
  </si>
  <si>
    <t xml:space="preserve">17.1</t>
  </si>
  <si>
    <t xml:space="preserve">05.050.0008-A</t>
  </si>
  <si>
    <t xml:space="preserve">05.050.0008-0</t>
  </si>
  <si>
    <t xml:space="preserve">PLACA DE INAUGURACAO EM BRONZE COM AS DIMENSOES DE (0,35X0,50)M.FORNECIMENTO E COLOCACAO</t>
  </si>
  <si>
    <t xml:space="preserve">17.2</t>
  </si>
  <si>
    <t xml:space="preserve">09.003.0028-A</t>
  </si>
  <si>
    <t xml:space="preserve">09.003.0028-0</t>
  </si>
  <si>
    <t xml:space="preserve">ESPECIES VEGETAIS COM APROXIMADAMENTE 30CM DE ALTURA,TIPO ARBUSTO DRACENA DE MADAGASCAR (DRACAENA MARGINATA),ARBUSTO CLUSIA (CLUSIA FLUMINENSIS) OU SIMILAR.FORNECIMENTO</t>
  </si>
  <si>
    <t xml:space="preserve">17.3</t>
  </si>
  <si>
    <t xml:space="preserve">09.003.0012-A</t>
  </si>
  <si>
    <t xml:space="preserve">09.003.0012-0</t>
  </si>
  <si>
    <t xml:space="preserve">ARBUSTO PARA JARDINS,TIPO HIBISCO (HIBISCUS) OU SIMILAR,COMAPROXIMADAMENTE 60CM DE ALTURA.FORNECIMENTO</t>
  </si>
  <si>
    <t xml:space="preserve">17.4</t>
  </si>
  <si>
    <t xml:space="preserve">PJ 04.05.0530 (/)</t>
  </si>
  <si>
    <t xml:space="preserve">PJ 05.05.0530 (/)</t>
  </si>
  <si>
    <t xml:space="preserve">Espécies vegetais com altura de (0,40 a 1,50)m, tipo Arundina Bambusifolia (Orquidea Bambu), Jatropha Podagrica (Batata do Inferno), Strelitzia Reginae (Flor Ave do Paraiso), Heliconia Angusta (Falsa Ave do Paraiso) ou similar e considerando 8 mudas por m2.  Fornecimento.</t>
  </si>
  <si>
    <t xml:space="preserve">17.5</t>
  </si>
  <si>
    <t xml:space="preserve">INSTALAÇÃO DE LIXEIRA METÁLICA DUPLA, CAPACIDADE DE 60 L, EM TUBO DE AÇO CARBONO E CESTOS EM CHAPA DE AÇO COM PINTURA ELETROSTÁTICA, SOBRE PISO DE CONCRETO EXISTENTE. AF_11/2021</t>
  </si>
  <si>
    <t xml:space="preserve">17.6</t>
  </si>
  <si>
    <t xml:space="preserve">09.014.0015-A</t>
  </si>
  <si>
    <t xml:space="preserve">09.014.0015-0</t>
  </si>
  <si>
    <t xml:space="preserve">MESA DE JOGOS COM 4 BANCOS,TAMPO DE MESA EM MARMORITE ARMADO,NA COR NATURAL,TENDO NO CENTRO TABULEIRO DE XADREZ EM MARMORITE NAS CORES BRANCA E PRETA,PES(MESA E BANCOS)DE CONCRETOARMADO.FORNECIMENTO E COLOCACAO</t>
  </si>
  <si>
    <t xml:space="preserve">17.7</t>
  </si>
  <si>
    <t xml:space="preserve">09.012.0010-A</t>
  </si>
  <si>
    <t xml:space="preserve">09.012.0010-0</t>
  </si>
  <si>
    <t xml:space="preserve">BANCO DE CONCRETO ARMADO,SEM ENCOSTO,MEDINDO APROXIMADAMENTE(200X50X50)CM</t>
  </si>
  <si>
    <t xml:space="preserve">17.8</t>
  </si>
  <si>
    <t xml:space="preserve">INSTALAÇÃO DE PERGOLADO DE MADEIRA, EM MAÇARANDUBA, ANGELIM OU EQUIVALENTE DA REGIÃO, FIXADO COM CONCRETO SOBRE SOLO. AF_11/2021</t>
  </si>
  <si>
    <t xml:space="preserve">17.9</t>
  </si>
  <si>
    <t xml:space="preserve">09.001.0100-A</t>
  </si>
  <si>
    <t xml:space="preserve">09.001.0100-0</t>
  </si>
  <si>
    <t xml:space="preserve">GRAMA SINTETICA EUROPEIA,EM ROLOS,COM FIOS DE 28MM DE COMPRIMENTO,NA COR VERDE,INCLUSIVE MAO DE OBRA ESPECIALIZADA PARAEXECUCAO DE SERVICOS,FORNECIMENTO E INSTALACAO DE FAIXAS DEGRAMA SINTETICA BRANCA PARA AS DEMARCACOES DO CAMPO,REGULARIZACAO COM AREIA ADEQUADA E TRANSPORTE DO MATERIAL ATE O LOCAL DOS SERVICOS.FORNECIMENTO E COLOCACAO</t>
  </si>
  <si>
    <t xml:space="preserve">TOTAL DO ORÇAMENTO </t>
  </si>
  <si>
    <t xml:space="preserve">BDI :  </t>
  </si>
  <si>
    <t xml:space="preserve">TOTAL GERAL (com BDI) :  </t>
  </si>
  <si>
    <t xml:space="preserve">SERÁ CONSIDERADO O MENOR PREÇO :</t>
  </si>
  <si>
    <t xml:space="preserve">VALOR ONERADO</t>
  </si>
</sst>
</file>

<file path=xl/styles.xml><?xml version="1.0" encoding="utf-8"?>
<styleSheet xmlns="http://schemas.openxmlformats.org/spreadsheetml/2006/main">
  <numFmts count="18">
    <numFmt numFmtId="164" formatCode="General"/>
    <numFmt numFmtId="165" formatCode="[$-409]h:mm\ AM/PM;@"/>
    <numFmt numFmtId="166" formatCode="h:mm\ AM/PM;@"/>
    <numFmt numFmtId="167" formatCode="_(&quot;R$&quot;* #,##0.00_);_(&quot;R$&quot;* \(#,##0.00\);_(&quot;R$&quot;* \-??_);_(@_)"/>
    <numFmt numFmtId="168" formatCode="&quot; R$&quot;* #,##0.00\ ;&quot; R$&quot;* \(#,##0.00\);&quot; R$&quot;* \-#\ ;@\ "/>
    <numFmt numFmtId="169" formatCode="_(&quot;R$ &quot;* #,##0.00_);_(&quot;R$ &quot;* \(#,##0.00\);_(&quot;R$ &quot;* \-??_);_(@_)"/>
    <numFmt numFmtId="170" formatCode="&quot; R$ &quot;* #,##0.00\ ;&quot; R$ &quot;* \(#,##0.00\);&quot; R$ &quot;* \-#\ ;@\ "/>
    <numFmt numFmtId="171" formatCode="_-&quot;R$ &quot;* #,##0.00_-;&quot;-R$ &quot;* #,##0.00_-;_-&quot;R$ &quot;* \-??_-;_-@_-"/>
    <numFmt numFmtId="172" formatCode="0%"/>
    <numFmt numFmtId="173" formatCode="_(* #,##0.00_);_(* \(#,##0.00\);_(* \-??_);_(@_)"/>
    <numFmt numFmtId="174" formatCode="* #,##0.00\ ;* \(#,##0.00\);* \-#\ ;@\ "/>
    <numFmt numFmtId="175" formatCode="_(* #,##0_);_(* \(#,##0\);_(* \-??_);_(@_)"/>
    <numFmt numFmtId="176" formatCode="* #,##0\ ;* \(#,##0\);* \-#\ ;@\ "/>
    <numFmt numFmtId="177" formatCode="_-* #,##0.00_-;\-* #,##0.00_-;_-* \-??_-;_-@_-"/>
    <numFmt numFmtId="178" formatCode="@"/>
    <numFmt numFmtId="179" formatCode="#,##0.00"/>
    <numFmt numFmtId="180" formatCode="&quot;R$ &quot;#,##0.00"/>
    <numFmt numFmtId="181" formatCode="0.00%"/>
  </numFmts>
  <fonts count="27">
    <font>
      <sz val="10"/>
      <name val="Arial"/>
      <family val="0"/>
      <charset val="134"/>
    </font>
    <font>
      <sz val="10"/>
      <name val="Arial"/>
      <family val="0"/>
    </font>
    <font>
      <sz val="10"/>
      <name val="Arial"/>
      <family val="0"/>
    </font>
    <font>
      <sz val="10"/>
      <name val="Arial"/>
      <family val="0"/>
    </font>
    <font>
      <sz val="11"/>
      <color rgb="FF000000"/>
      <name val="Calibri"/>
      <family val="2"/>
      <charset val="1"/>
    </font>
    <font>
      <sz val="14"/>
      <name val="Verdana"/>
      <family val="2"/>
      <charset val="1"/>
    </font>
    <font>
      <u val="single"/>
      <sz val="10"/>
      <color rgb="FF0000FF"/>
      <name val="Arial"/>
      <family val="2"/>
      <charset val="1"/>
    </font>
    <font>
      <sz val="10"/>
      <name val="Arial"/>
      <family val="2"/>
      <charset val="1"/>
    </font>
    <font>
      <sz val="11"/>
      <color rgb="FF9C5700"/>
      <name val="Calibri"/>
      <family val="2"/>
      <charset val="1"/>
    </font>
    <font>
      <sz val="10"/>
      <color rgb="FF000000"/>
      <name val="MS Sans Serif"/>
      <family val="0"/>
      <charset val="134"/>
    </font>
    <font>
      <sz val="8"/>
      <name val="Calibri"/>
      <family val="2"/>
      <charset val="1"/>
    </font>
    <font>
      <sz val="8"/>
      <name val="Arial"/>
      <family val="2"/>
      <charset val="1"/>
    </font>
    <font>
      <sz val="10"/>
      <name val="Calibri"/>
      <family val="2"/>
      <charset val="1"/>
    </font>
    <font>
      <b val="true"/>
      <sz val="10"/>
      <name val="Calibri"/>
      <family val="2"/>
      <charset val="1"/>
    </font>
    <font>
      <b val="true"/>
      <u val="single"/>
      <sz val="10"/>
      <name val="Calibri"/>
      <family val="2"/>
      <charset val="1"/>
    </font>
    <font>
      <b val="true"/>
      <sz val="8"/>
      <name val="Calibri"/>
      <family val="2"/>
      <charset val="1"/>
    </font>
    <font>
      <b val="true"/>
      <i val="true"/>
      <sz val="7"/>
      <name val="Calibri"/>
      <family val="2"/>
      <charset val="1"/>
    </font>
    <font>
      <b val="true"/>
      <sz val="7"/>
      <name val="Calibri"/>
      <family val="2"/>
      <charset val="1"/>
    </font>
    <font>
      <i val="true"/>
      <sz val="7"/>
      <name val="Calibri"/>
      <family val="2"/>
      <charset val="1"/>
    </font>
    <font>
      <sz val="7"/>
      <name val="Calibri"/>
      <family val="2"/>
      <charset val="1"/>
    </font>
    <font>
      <b val="true"/>
      <sz val="14"/>
      <name val="Calibri"/>
      <family val="2"/>
      <charset val="1"/>
    </font>
    <font>
      <b val="true"/>
      <sz val="11"/>
      <name val="Arial"/>
      <family val="2"/>
      <charset val="1"/>
    </font>
    <font>
      <b val="true"/>
      <sz val="8"/>
      <name val="Arial"/>
      <family val="2"/>
      <charset val="1"/>
    </font>
    <font>
      <sz val="8"/>
      <color rgb="FFFF0000"/>
      <name val="Arial"/>
      <family val="2"/>
      <charset val="1"/>
    </font>
    <font>
      <sz val="11"/>
      <name val="Agency FB"/>
      <family val="2"/>
      <charset val="1"/>
    </font>
    <font>
      <b val="true"/>
      <sz val="10"/>
      <name val="Agency FB"/>
      <family val="2"/>
      <charset val="1"/>
    </font>
    <font>
      <sz val="10"/>
      <name val="Agency FB"/>
      <family val="2"/>
      <charset val="1"/>
    </font>
  </fonts>
  <fills count="29">
    <fill>
      <patternFill patternType="none"/>
    </fill>
    <fill>
      <patternFill patternType="gray125"/>
    </fill>
    <fill>
      <patternFill patternType="solid">
        <fgColor rgb="FFDCE6F2"/>
        <bgColor rgb="FFDBEEF4"/>
      </patternFill>
    </fill>
    <fill>
      <patternFill patternType="solid">
        <fgColor rgb="FFCCCCFF"/>
        <bgColor rgb="FFB9CDE5"/>
      </patternFill>
    </fill>
    <fill>
      <patternFill patternType="solid">
        <fgColor rgb="FFF2DCDB"/>
        <bgColor rgb="FFE6E0EC"/>
      </patternFill>
    </fill>
    <fill>
      <patternFill patternType="solid">
        <fgColor rgb="FFFF99CC"/>
        <bgColor rgb="FFE6B9B8"/>
      </patternFill>
    </fill>
    <fill>
      <patternFill patternType="solid">
        <fgColor rgb="FFEBF1DE"/>
        <bgColor rgb="FFF6F9D4"/>
      </patternFill>
    </fill>
    <fill>
      <patternFill patternType="solid">
        <fgColor rgb="FFCCFFCC"/>
        <bgColor rgb="FFCCFFFF"/>
      </patternFill>
    </fill>
    <fill>
      <patternFill patternType="solid">
        <fgColor rgb="FFE6E0EC"/>
        <bgColor rgb="FFDDDDDD"/>
      </patternFill>
    </fill>
    <fill>
      <patternFill patternType="solid">
        <fgColor rgb="FFCC99FF"/>
        <bgColor rgb="FFFF99CC"/>
      </patternFill>
    </fill>
    <fill>
      <patternFill patternType="solid">
        <fgColor rgb="FFDBEEF4"/>
        <bgColor rgb="FFDCE6F2"/>
      </patternFill>
    </fill>
    <fill>
      <patternFill patternType="solid">
        <fgColor rgb="FFCCFFFF"/>
        <bgColor rgb="FFDBEEF4"/>
      </patternFill>
    </fill>
    <fill>
      <patternFill patternType="solid">
        <fgColor rgb="FFFDEADA"/>
        <bgColor rgb="FFEBF1DE"/>
      </patternFill>
    </fill>
    <fill>
      <patternFill patternType="solid">
        <fgColor rgb="FFFFCC99"/>
        <bgColor rgb="FFFCD5B5"/>
      </patternFill>
    </fill>
    <fill>
      <patternFill patternType="solid">
        <fgColor rgb="FFB9CDE5"/>
        <bgColor rgb="FFB7DEE8"/>
      </patternFill>
    </fill>
    <fill>
      <patternFill patternType="solid">
        <fgColor rgb="FF99CCFF"/>
        <bgColor rgb="FFB9CDE5"/>
      </patternFill>
    </fill>
    <fill>
      <patternFill patternType="solid">
        <fgColor rgb="FFE6B9B8"/>
        <bgColor rgb="FFCCC1DA"/>
      </patternFill>
    </fill>
    <fill>
      <patternFill patternType="solid">
        <fgColor rgb="FFFF8080"/>
        <bgColor rgb="FFFF99CC"/>
      </patternFill>
    </fill>
    <fill>
      <patternFill patternType="solid">
        <fgColor rgb="FFD7E4BD"/>
        <bgColor rgb="FFDDDDDD"/>
      </patternFill>
    </fill>
    <fill>
      <patternFill patternType="solid">
        <fgColor rgb="FF00FF00"/>
        <bgColor rgb="FF00CCFF"/>
      </patternFill>
    </fill>
    <fill>
      <patternFill patternType="solid">
        <fgColor rgb="FFCCC1DA"/>
        <bgColor rgb="FFC0C0C0"/>
      </patternFill>
    </fill>
    <fill>
      <patternFill patternType="solid">
        <fgColor rgb="FFB7DEE8"/>
        <bgColor rgb="FFB9CDE5"/>
      </patternFill>
    </fill>
    <fill>
      <patternFill patternType="solid">
        <fgColor rgb="FFFCD5B5"/>
        <bgColor rgb="FFFFCC99"/>
      </patternFill>
    </fill>
    <fill>
      <patternFill patternType="solid">
        <fgColor rgb="FFFFCC00"/>
        <bgColor rgb="FFFFFF00"/>
      </patternFill>
    </fill>
    <fill>
      <patternFill patternType="solid">
        <fgColor rgb="FFFFEB9C"/>
        <bgColor rgb="FFFCD5B5"/>
      </patternFill>
    </fill>
    <fill>
      <patternFill patternType="solid">
        <fgColor rgb="FFFFFFCC"/>
        <bgColor rgb="FFF6F9D4"/>
      </patternFill>
    </fill>
    <fill>
      <patternFill patternType="solid">
        <fgColor rgb="FFF6F9D4"/>
        <bgColor rgb="FFFFFFCC"/>
      </patternFill>
    </fill>
    <fill>
      <patternFill patternType="solid">
        <fgColor rgb="FFDDDDDD"/>
        <bgColor rgb="FFE6E0EC"/>
      </patternFill>
    </fill>
    <fill>
      <patternFill patternType="solid">
        <fgColor rgb="FFFFFF00"/>
        <bgColor rgb="FFFFCC00"/>
      </patternFill>
    </fill>
  </fills>
  <borders count="30">
    <border diagonalUp="false" diagonalDown="false">
      <left/>
      <right/>
      <top/>
      <bottom/>
      <diagonal/>
    </border>
    <border diagonalUp="false" diagonalDown="false">
      <left style="thin"/>
      <right style="thin"/>
      <top style="thin"/>
      <bottom style="thin"/>
      <diagonal/>
    </border>
    <border diagonalUp="false" diagonalDown="false">
      <left style="thin">
        <color rgb="FFB2B2B2"/>
      </left>
      <right style="thin">
        <color rgb="FFB2B2B2"/>
      </right>
      <top style="thin">
        <color rgb="FFB2B2B2"/>
      </top>
      <bottom style="thin">
        <color rgb="FFB2B2B2"/>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top/>
      <bottom/>
      <diagonal/>
    </border>
    <border diagonalUp="false" diagonalDown="false">
      <left/>
      <right style="medium"/>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right/>
      <top style="medium"/>
      <bottom style="medium"/>
      <diagonal/>
    </border>
    <border diagonalUp="false" diagonalDown="false">
      <left style="medium"/>
      <right/>
      <top style="medium"/>
      <bottom style="thin"/>
      <diagonal/>
    </border>
    <border diagonalUp="false" diagonalDown="false">
      <left/>
      <right/>
      <top style="medium"/>
      <bottom style="thin"/>
      <diagonal/>
    </border>
    <border diagonalUp="false" diagonalDown="false">
      <left/>
      <right style="medium"/>
      <top style="medium"/>
      <bottom style="thin"/>
      <diagonal/>
    </border>
    <border diagonalUp="false" diagonalDown="false">
      <left style="medium"/>
      <right/>
      <top style="thin"/>
      <bottom style="medium"/>
      <diagonal/>
    </border>
    <border diagonalUp="false" diagonalDown="false">
      <left/>
      <right/>
      <top style="thin"/>
      <bottom style="medium"/>
      <diagonal/>
    </border>
    <border diagonalUp="false" diagonalDown="false">
      <left/>
      <right style="medium"/>
      <top style="thin"/>
      <bottom style="mediu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s>
  <cellStyleXfs count="20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5" fontId="5" fillId="0" borderId="1" applyFont="true" applyBorder="true" applyAlignment="true" applyProtection="true">
      <alignment horizontal="center" vertical="center" textRotation="0" wrapText="false" indent="0" shrinkToFit="false"/>
      <protection locked="true" hidden="false"/>
    </xf>
    <xf numFmtId="166" fontId="5" fillId="0" borderId="1" applyFont="true" applyBorder="true" applyAlignment="true" applyProtection="true">
      <alignment horizontal="center" vertical="center" textRotation="0" wrapText="false" indent="0" shrinkToFit="false"/>
      <protection locked="true" hidden="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7" fillId="0" borderId="0" applyFont="true" applyBorder="false" applyAlignment="true" applyProtection="false">
      <alignment horizontal="general" vertical="bottom" textRotation="0" wrapText="false" indent="0" shrinkToFit="false"/>
    </xf>
    <xf numFmtId="169" fontId="0" fillId="0" borderId="0" applyFont="true" applyBorder="false" applyAlignment="true" applyProtection="false">
      <alignment horizontal="general" vertical="bottom" textRotation="0" wrapText="false" indent="0" shrinkToFit="false"/>
    </xf>
    <xf numFmtId="170" fontId="7" fillId="0" borderId="0" applyFont="true" applyBorder="false" applyAlignment="true" applyProtection="false">
      <alignment horizontal="general" vertical="bottom" textRotation="0" wrapText="false" indent="0" shrinkToFit="false"/>
    </xf>
    <xf numFmtId="167" fontId="0" fillId="0" borderId="0" applyFont="true" applyBorder="false" applyAlignment="true" applyProtection="false">
      <alignment horizontal="general" vertical="bottom" textRotation="0" wrapText="false" indent="0" shrinkToFit="false"/>
    </xf>
    <xf numFmtId="168" fontId="7" fillId="0" borderId="0" applyFont="true" applyBorder="false" applyAlignment="true" applyProtection="false">
      <alignment horizontal="general" vertical="bottom" textRotation="0" wrapText="false" indent="0" shrinkToFit="false"/>
    </xf>
    <xf numFmtId="164" fontId="0" fillId="0" borderId="0" applyFont="true" applyBorder="false" applyAlignment="true" applyProtection="false">
      <alignment horizontal="general" vertical="bottom" textRotation="0" wrapText="false" indent="0" shrinkToFit="false"/>
    </xf>
    <xf numFmtId="164" fontId="7" fillId="0" borderId="0" applyFont="true" applyBorder="false" applyAlignment="true" applyProtection="false">
      <alignment horizontal="general" vertical="bottom" textRotation="0" wrapText="false" indent="0" shrinkToFit="false"/>
    </xf>
    <xf numFmtId="168" fontId="7" fillId="0" borderId="0" applyFont="true" applyBorder="false" applyAlignment="true" applyProtection="false">
      <alignment horizontal="general" vertical="bottom" textRotation="0" wrapText="false" indent="0" shrinkToFit="false"/>
    </xf>
    <xf numFmtId="167" fontId="7" fillId="0" borderId="0" applyFont="true" applyBorder="false" applyAlignment="true" applyProtection="false">
      <alignment horizontal="general" vertical="bottom" textRotation="0" wrapText="false" indent="0" shrinkToFit="false"/>
    </xf>
    <xf numFmtId="171" fontId="7" fillId="0" borderId="0" applyFont="true" applyBorder="false" applyAlignment="true" applyProtection="false">
      <alignment horizontal="general" vertical="bottom" textRotation="0" wrapText="false" indent="0" shrinkToFit="false"/>
    </xf>
    <xf numFmtId="164" fontId="8" fillId="24" borderId="0" applyFont="true" applyBorder="fals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9"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0" fillId="25" borderId="2"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64" fontId="7" fillId="25" borderId="3"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64" fontId="7" fillId="25" borderId="3" applyFont="true" applyBorder="true" applyAlignment="true" applyProtection="false">
      <alignment horizontal="general" vertical="bottom" textRotation="0" wrapText="false" indent="0" shrinkToFit="false"/>
    </xf>
    <xf numFmtId="164" fontId="7" fillId="25" borderId="3"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64" fontId="0" fillId="25" borderId="2" applyFont="true" applyBorder="tru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0"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2" fontId="7"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5" fontId="0" fillId="0" borderId="0" applyFont="true" applyBorder="false" applyAlignment="true" applyProtection="false">
      <alignment horizontal="general" vertical="bottom" textRotation="0" wrapText="false" indent="0" shrinkToFit="false"/>
    </xf>
    <xf numFmtId="176" fontId="7"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3" fontId="0"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7" fontId="0" fillId="0" borderId="0" applyFont="true" applyBorder="false" applyAlignment="true" applyProtection="false">
      <alignment horizontal="general" vertical="bottom" textRotation="0" wrapText="false" indent="0" shrinkToFit="false"/>
    </xf>
    <xf numFmtId="174" fontId="7" fillId="0" borderId="0" applyFont="true" applyBorder="false" applyAlignment="true" applyProtection="false">
      <alignment horizontal="general" vertical="bottom" textRotation="0" wrapText="false" indent="0" shrinkToFit="false"/>
    </xf>
    <xf numFmtId="173" fontId="7" fillId="0" borderId="0" applyFont="true" applyBorder="true" applyAlignment="true" applyProtection="false">
      <alignment horizontal="general" vertical="bottom" textRotation="0" wrapText="false" indent="0" shrinkToFit="false"/>
    </xf>
  </cellStyleXfs>
  <cellXfs count="103">
    <xf numFmtId="164" fontId="0" fillId="0" borderId="0" xfId="0" applyFont="fals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center" textRotation="0" wrapText="false" indent="0" shrinkToFit="false"/>
      <protection locked="true" hidden="false"/>
    </xf>
    <xf numFmtId="178" fontId="10" fillId="0" borderId="0" xfId="0" applyFont="true" applyBorder="false" applyAlignment="true" applyProtection="true">
      <alignment horizontal="center" vertical="center" textRotation="0" wrapText="false" indent="0" shrinkToFit="false"/>
      <protection locked="true" hidden="false"/>
    </xf>
    <xf numFmtId="164" fontId="10" fillId="0" borderId="0" xfId="0" applyFont="true" applyBorder="false" applyAlignment="true" applyProtection="true">
      <alignment horizontal="justify" vertical="top" textRotation="0" wrapText="true" indent="0" shrinkToFit="false"/>
      <protection locked="true" hidden="false"/>
    </xf>
    <xf numFmtId="164" fontId="10" fillId="0" borderId="0" xfId="0" applyFont="true" applyBorder="false" applyAlignment="true" applyProtection="true">
      <alignment horizontal="center" vertical="center" textRotation="0" wrapText="false" indent="0" shrinkToFit="false"/>
      <protection locked="true" hidden="false"/>
    </xf>
    <xf numFmtId="173" fontId="10" fillId="0" borderId="0" xfId="15" applyFont="true" applyBorder="true" applyAlignment="true" applyProtection="true">
      <alignment horizontal="general" vertical="bottom" textRotation="0" wrapText="false" indent="0" shrinkToFit="false"/>
      <protection locked="true" hidden="false"/>
    </xf>
    <xf numFmtId="173" fontId="10" fillId="0" borderId="0" xfId="15" applyFont="true" applyBorder="true" applyAlignment="true" applyProtection="true">
      <alignment horizontal="center" vertical="center" textRotation="0" wrapText="false" indent="0" shrinkToFit="false"/>
      <protection locked="true" hidden="false"/>
    </xf>
    <xf numFmtId="164" fontId="11" fillId="0" borderId="0" xfId="0" applyFont="true" applyBorder="false" applyAlignment="true" applyProtection="true">
      <alignment horizontal="general" vertical="bottom" textRotation="0" wrapText="false" indent="0" shrinkToFit="false"/>
      <protection locked="true" hidden="false"/>
    </xf>
    <xf numFmtId="164" fontId="10" fillId="26" borderId="4" xfId="0" applyFont="true" applyBorder="true" applyAlignment="true" applyProtection="true">
      <alignment horizontal="left" vertical="center" textRotation="0" wrapText="false" indent="7" shrinkToFit="false"/>
      <protection locked="false" hidden="false"/>
    </xf>
    <xf numFmtId="164" fontId="10" fillId="26" borderId="5" xfId="0" applyFont="true" applyBorder="true" applyAlignment="true" applyProtection="true">
      <alignment horizontal="left" vertical="center" textRotation="0" wrapText="false" indent="7" shrinkToFit="false"/>
      <protection locked="false" hidden="false"/>
    </xf>
    <xf numFmtId="164" fontId="10" fillId="26" borderId="6" xfId="0" applyFont="true" applyBorder="true" applyAlignment="true" applyProtection="true">
      <alignment horizontal="left" vertical="center" textRotation="0" wrapText="false" indent="7" shrinkToFit="false"/>
      <protection locked="false" hidden="false"/>
    </xf>
    <xf numFmtId="178" fontId="12" fillId="26" borderId="7" xfId="0" applyFont="true" applyBorder="true" applyAlignment="true" applyProtection="true">
      <alignment horizontal="left" vertical="center" textRotation="0" wrapText="true" indent="8" shrinkToFit="false"/>
      <protection locked="false" hidden="false"/>
    </xf>
    <xf numFmtId="178" fontId="12" fillId="26" borderId="0" xfId="0" applyFont="true" applyBorder="true" applyAlignment="true" applyProtection="true">
      <alignment horizontal="left" vertical="center" textRotation="0" wrapText="false" indent="4" shrinkToFit="false"/>
      <protection locked="false" hidden="false"/>
    </xf>
    <xf numFmtId="178" fontId="12" fillId="26" borderId="0" xfId="0" applyFont="true" applyBorder="true" applyAlignment="true" applyProtection="true">
      <alignment horizontal="left" vertical="center" textRotation="0" wrapText="true" indent="8" shrinkToFit="false"/>
      <protection locked="false" hidden="false"/>
    </xf>
    <xf numFmtId="178" fontId="12" fillId="26" borderId="8" xfId="0" applyFont="true" applyBorder="true" applyAlignment="true" applyProtection="true">
      <alignment horizontal="left" vertical="center" textRotation="0" wrapText="true" indent="8" shrinkToFit="false"/>
      <protection locked="false" hidden="false"/>
    </xf>
    <xf numFmtId="164" fontId="13" fillId="26" borderId="7" xfId="0" applyFont="true" applyBorder="true" applyAlignment="true" applyProtection="true">
      <alignment horizontal="left" vertical="bottom" textRotation="0" wrapText="true" indent="8" shrinkToFit="false"/>
      <protection locked="false" hidden="false"/>
    </xf>
    <xf numFmtId="164" fontId="13" fillId="26" borderId="0" xfId="0" applyFont="true" applyBorder="true" applyAlignment="true" applyProtection="true">
      <alignment horizontal="left" vertical="bottom" textRotation="0" wrapText="false" indent="4" shrinkToFit="false"/>
      <protection locked="false" hidden="false"/>
    </xf>
    <xf numFmtId="164" fontId="13" fillId="26" borderId="0" xfId="0" applyFont="true" applyBorder="true" applyAlignment="true" applyProtection="true">
      <alignment horizontal="left" vertical="bottom" textRotation="0" wrapText="true" indent="8" shrinkToFit="false"/>
      <protection locked="false" hidden="false"/>
    </xf>
    <xf numFmtId="164" fontId="13" fillId="26" borderId="8" xfId="0" applyFont="true" applyBorder="true" applyAlignment="true" applyProtection="true">
      <alignment horizontal="left" vertical="bottom" textRotation="0" wrapText="true" indent="8" shrinkToFit="false"/>
      <protection locked="false" hidden="false"/>
    </xf>
    <xf numFmtId="164" fontId="12" fillId="26" borderId="7" xfId="0" applyFont="true" applyBorder="true" applyAlignment="true" applyProtection="true">
      <alignment horizontal="left" vertical="center" textRotation="0" wrapText="true" indent="8" shrinkToFit="false"/>
      <protection locked="false" hidden="false"/>
    </xf>
    <xf numFmtId="164" fontId="12" fillId="26" borderId="0" xfId="0" applyFont="true" applyBorder="true" applyAlignment="true" applyProtection="true">
      <alignment horizontal="left" vertical="center" textRotation="0" wrapText="false" indent="4" shrinkToFit="false"/>
      <protection locked="false" hidden="false"/>
    </xf>
    <xf numFmtId="164" fontId="12" fillId="26" borderId="0" xfId="0" applyFont="true" applyBorder="true" applyAlignment="true" applyProtection="true">
      <alignment horizontal="left" vertical="center" textRotation="0" wrapText="true" indent="8" shrinkToFit="false"/>
      <protection locked="false" hidden="false"/>
    </xf>
    <xf numFmtId="164" fontId="12" fillId="26" borderId="8" xfId="0" applyFont="true" applyBorder="true" applyAlignment="true" applyProtection="true">
      <alignment horizontal="left" vertical="center" textRotation="0" wrapText="true" indent="8" shrinkToFit="false"/>
      <protection locked="false" hidden="false"/>
    </xf>
    <xf numFmtId="178" fontId="12" fillId="26" borderId="9" xfId="0" applyFont="true" applyBorder="true" applyAlignment="true" applyProtection="true">
      <alignment horizontal="left" vertical="center" textRotation="0" wrapText="true" indent="7" shrinkToFit="false"/>
      <protection locked="false" hidden="false"/>
    </xf>
    <xf numFmtId="178" fontId="12" fillId="26" borderId="10" xfId="0" applyFont="true" applyBorder="true" applyAlignment="true" applyProtection="true">
      <alignment horizontal="left" vertical="center" textRotation="0" wrapText="true" indent="7" shrinkToFit="false"/>
      <protection locked="false" hidden="false"/>
    </xf>
    <xf numFmtId="178" fontId="12" fillId="26" borderId="11" xfId="0" applyFont="true" applyBorder="true" applyAlignment="true" applyProtection="true">
      <alignment horizontal="left" vertical="center" textRotation="0" wrapText="true" indent="7" shrinkToFit="false"/>
      <protection locked="false" hidden="false"/>
    </xf>
    <xf numFmtId="178" fontId="14" fillId="0" borderId="12" xfId="0" applyFont="true" applyBorder="true" applyAlignment="true" applyProtection="true">
      <alignment horizontal="justify" vertical="top" textRotation="0" wrapText="false" indent="0" shrinkToFit="false"/>
      <protection locked="true" hidden="false"/>
    </xf>
    <xf numFmtId="164" fontId="12" fillId="0" borderId="13" xfId="87" applyFont="true" applyBorder="true" applyAlignment="true" applyProtection="true">
      <alignment horizontal="left" vertical="center" textRotation="0" wrapText="false" indent="1" shrinkToFit="false"/>
      <protection locked="true" hidden="false"/>
    </xf>
    <xf numFmtId="164" fontId="12" fillId="0" borderId="14" xfId="87" applyFont="true" applyBorder="true" applyAlignment="true" applyProtection="true">
      <alignment horizontal="left" vertical="center" textRotation="0" wrapText="false" indent="1" shrinkToFit="false"/>
      <protection locked="true" hidden="false"/>
    </xf>
    <xf numFmtId="178" fontId="12" fillId="0" borderId="14" xfId="0" applyFont="true" applyBorder="true" applyAlignment="true" applyProtection="true">
      <alignment horizontal="general" vertical="center" textRotation="0" wrapText="true" indent="0" shrinkToFit="false"/>
      <protection locked="true" hidden="false"/>
    </xf>
    <xf numFmtId="173" fontId="12" fillId="0" borderId="14" xfId="15" applyFont="true" applyBorder="true" applyAlignment="true" applyProtection="true">
      <alignment horizontal="right" vertical="center" textRotation="0" wrapText="false" indent="1" shrinkToFit="false"/>
      <protection locked="true" hidden="false"/>
    </xf>
    <xf numFmtId="173" fontId="12" fillId="0" borderId="15" xfId="15" applyFont="true" applyBorder="true" applyAlignment="true" applyProtection="true">
      <alignment horizontal="right" vertical="center" textRotation="0" wrapText="false" indent="1" shrinkToFit="false"/>
      <protection locked="true" hidden="false"/>
    </xf>
    <xf numFmtId="178" fontId="7" fillId="0" borderId="0" xfId="0" applyFont="true" applyBorder="false" applyAlignment="true" applyProtection="true">
      <alignment horizontal="general" vertical="center" textRotation="0" wrapText="true" indent="0" shrinkToFit="false"/>
      <protection locked="true" hidden="false"/>
    </xf>
    <xf numFmtId="164" fontId="12" fillId="0" borderId="16" xfId="87" applyFont="true" applyBorder="true" applyAlignment="true" applyProtection="true">
      <alignment horizontal="left" vertical="center" textRotation="0" wrapText="false" indent="1" shrinkToFit="false"/>
      <protection locked="true" hidden="false"/>
    </xf>
    <xf numFmtId="164" fontId="12" fillId="0" borderId="17" xfId="87" applyFont="true" applyBorder="true" applyAlignment="true" applyProtection="true">
      <alignment horizontal="left" vertical="center" textRotation="0" wrapText="false" indent="1" shrinkToFit="false"/>
      <protection locked="true" hidden="false"/>
    </xf>
    <xf numFmtId="178" fontId="12" fillId="0" borderId="10" xfId="0" applyFont="true" applyBorder="true" applyAlignment="true" applyProtection="true">
      <alignment horizontal="general" vertical="center" textRotation="0" wrapText="true" indent="0" shrinkToFit="false"/>
      <protection locked="true" hidden="false"/>
    </xf>
    <xf numFmtId="178" fontId="10" fillId="0" borderId="10" xfId="0" applyFont="true" applyBorder="true" applyAlignment="true" applyProtection="true">
      <alignment horizontal="general" vertical="center" textRotation="0" wrapText="true" indent="0" shrinkToFit="false"/>
      <protection locked="true" hidden="false"/>
    </xf>
    <xf numFmtId="164" fontId="12" fillId="0" borderId="18" xfId="87" applyFont="true" applyBorder="true" applyAlignment="true" applyProtection="true">
      <alignment horizontal="right" vertical="center" textRotation="0" wrapText="false" indent="1" shrinkToFit="false"/>
      <protection locked="true" hidden="false"/>
    </xf>
    <xf numFmtId="178" fontId="15" fillId="0" borderId="0" xfId="0" applyFont="true" applyBorder="true" applyAlignment="true" applyProtection="true">
      <alignment horizontal="justify" vertical="top" textRotation="0" wrapText="true" indent="0" shrinkToFit="false"/>
      <protection locked="true" hidden="false"/>
    </xf>
    <xf numFmtId="164" fontId="16" fillId="26" borderId="19" xfId="0" applyFont="true" applyBorder="true" applyAlignment="true" applyProtection="true">
      <alignment horizontal="left" vertical="center" textRotation="0" wrapText="false" indent="1" shrinkToFit="false"/>
      <protection locked="false" hidden="false"/>
    </xf>
    <xf numFmtId="164" fontId="16" fillId="26" borderId="20" xfId="0" applyFont="true" applyBorder="true" applyAlignment="true" applyProtection="true">
      <alignment horizontal="general" vertical="center" textRotation="0" wrapText="false" indent="0" shrinkToFit="false"/>
      <protection locked="false" hidden="false"/>
    </xf>
    <xf numFmtId="164" fontId="17" fillId="26" borderId="20" xfId="0" applyFont="true" applyBorder="true" applyAlignment="true" applyProtection="true">
      <alignment horizontal="general" vertical="center" textRotation="0" wrapText="false" indent="0" shrinkToFit="false"/>
      <protection locked="false" hidden="false"/>
    </xf>
    <xf numFmtId="164" fontId="15" fillId="26" borderId="20" xfId="0" applyFont="true" applyBorder="true" applyAlignment="true" applyProtection="true">
      <alignment horizontal="general" vertical="center" textRotation="0" wrapText="false" indent="0" shrinkToFit="false"/>
      <protection locked="false" hidden="false"/>
    </xf>
    <xf numFmtId="164" fontId="18" fillId="26" borderId="21" xfId="0" applyFont="true" applyBorder="true" applyAlignment="true" applyProtection="true">
      <alignment horizontal="right" vertical="center" textRotation="0" wrapText="false" indent="1" shrinkToFit="false"/>
      <protection locked="false" hidden="false"/>
    </xf>
    <xf numFmtId="164" fontId="18" fillId="26" borderId="22" xfId="0" applyFont="true" applyBorder="true" applyAlignment="true" applyProtection="true">
      <alignment horizontal="left" vertical="center" textRotation="0" wrapText="false" indent="1" shrinkToFit="false"/>
      <protection locked="false" hidden="false"/>
    </xf>
    <xf numFmtId="164" fontId="18" fillId="26" borderId="0" xfId="0" applyFont="true" applyBorder="false" applyAlignment="true" applyProtection="true">
      <alignment horizontal="general" vertical="center" textRotation="0" wrapText="false" indent="0" shrinkToFit="false"/>
      <protection locked="false" hidden="false"/>
    </xf>
    <xf numFmtId="164" fontId="19" fillId="26" borderId="0" xfId="0" applyFont="true" applyBorder="false" applyAlignment="true" applyProtection="true">
      <alignment horizontal="general" vertical="center" textRotation="0" wrapText="false" indent="0" shrinkToFit="false"/>
      <protection locked="false" hidden="false"/>
    </xf>
    <xf numFmtId="164" fontId="10" fillId="26" borderId="0" xfId="0" applyFont="true" applyBorder="false" applyAlignment="true" applyProtection="true">
      <alignment horizontal="general" vertical="center" textRotation="0" wrapText="false" indent="0" shrinkToFit="false"/>
      <protection locked="false" hidden="false"/>
    </xf>
    <xf numFmtId="164" fontId="18" fillId="26" borderId="23" xfId="0" applyFont="true" applyBorder="true" applyAlignment="true" applyProtection="true">
      <alignment horizontal="right" vertical="center" textRotation="0" wrapText="false" indent="1" shrinkToFit="false"/>
      <protection locked="false" hidden="false"/>
    </xf>
    <xf numFmtId="164" fontId="18" fillId="26" borderId="24" xfId="0" applyFont="true" applyBorder="true" applyAlignment="true" applyProtection="true">
      <alignment horizontal="left" vertical="center" textRotation="0" wrapText="false" indent="1" shrinkToFit="false"/>
      <protection locked="false" hidden="false"/>
    </xf>
    <xf numFmtId="164" fontId="18" fillId="26" borderId="25" xfId="0" applyFont="true" applyBorder="true" applyAlignment="true" applyProtection="true">
      <alignment horizontal="general" vertical="center" textRotation="0" wrapText="false" indent="0" shrinkToFit="false"/>
      <protection locked="false" hidden="false"/>
    </xf>
    <xf numFmtId="164" fontId="19" fillId="26" borderId="25" xfId="0" applyFont="true" applyBorder="true" applyAlignment="true" applyProtection="true">
      <alignment horizontal="general" vertical="center" textRotation="0" wrapText="false" indent="0" shrinkToFit="false"/>
      <protection locked="false" hidden="false"/>
    </xf>
    <xf numFmtId="164" fontId="10" fillId="26" borderId="25" xfId="0" applyFont="true" applyBorder="true" applyAlignment="true" applyProtection="true">
      <alignment horizontal="general" vertical="center" textRotation="0" wrapText="false" indent="0" shrinkToFit="false"/>
      <protection locked="false" hidden="false"/>
    </xf>
    <xf numFmtId="164" fontId="18" fillId="26" borderId="26" xfId="0" applyFont="true" applyBorder="true" applyAlignment="true" applyProtection="true">
      <alignment horizontal="right" vertical="center" textRotation="0" wrapText="false" indent="1" shrinkToFit="false"/>
      <protection locked="false" hidden="false"/>
    </xf>
    <xf numFmtId="164" fontId="10" fillId="0" borderId="0" xfId="0" applyFont="true" applyBorder="true" applyAlignment="true" applyProtection="true">
      <alignment horizontal="right" vertical="center" textRotation="0" wrapText="false" indent="1" shrinkToFit="false"/>
      <protection locked="true" hidden="false"/>
    </xf>
    <xf numFmtId="178" fontId="20" fillId="27" borderId="1" xfId="0" applyFont="true" applyBorder="true" applyAlignment="true" applyProtection="true">
      <alignment horizontal="center" vertical="center" textRotation="0" wrapText="false" indent="0" shrinkToFit="false"/>
      <protection locked="true" hidden="false"/>
    </xf>
    <xf numFmtId="178" fontId="21" fillId="0" borderId="0" xfId="0" applyFont="true" applyBorder="true" applyAlignment="true" applyProtection="true">
      <alignment horizontal="center" vertical="center" textRotation="0" wrapText="false" indent="0" shrinkToFit="false"/>
      <protection locked="true" hidden="false"/>
    </xf>
    <xf numFmtId="178" fontId="12" fillId="0" borderId="1" xfId="0" applyFont="true" applyBorder="true" applyAlignment="true" applyProtection="true">
      <alignment horizontal="center" vertical="center" textRotation="0" wrapText="false" indent="0" shrinkToFit="false"/>
      <protection locked="true" hidden="false"/>
    </xf>
    <xf numFmtId="178" fontId="19"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center" vertical="center" textRotation="0" wrapText="true" indent="0" shrinkToFit="false"/>
      <protection locked="true" hidden="false"/>
    </xf>
    <xf numFmtId="178" fontId="10" fillId="0" borderId="1" xfId="15" applyFont="true" applyBorder="true" applyAlignment="true" applyProtection="true">
      <alignment horizontal="center" vertical="center" textRotation="0" wrapText="true" indent="0" shrinkToFit="false"/>
      <protection locked="true" hidden="false"/>
    </xf>
    <xf numFmtId="164" fontId="22" fillId="0" borderId="0" xfId="0" applyFont="true" applyBorder="false" applyAlignment="true" applyProtection="true">
      <alignment horizontal="general" vertical="center" textRotation="0" wrapText="false" indent="0" shrinkToFit="false"/>
      <protection locked="true" hidden="false"/>
    </xf>
    <xf numFmtId="164" fontId="13" fillId="28" borderId="27" xfId="0" applyFont="true" applyBorder="true" applyAlignment="true" applyProtection="true">
      <alignment horizontal="left" vertical="center" textRotation="0" wrapText="false" indent="1" shrinkToFit="false"/>
      <protection locked="true" hidden="false"/>
    </xf>
    <xf numFmtId="164" fontId="13" fillId="28" borderId="28" xfId="0" applyFont="true" applyBorder="true" applyAlignment="true" applyProtection="true">
      <alignment horizontal="general" vertical="center" textRotation="0" wrapText="false" indent="0" shrinkToFit="false"/>
      <protection locked="true" hidden="false"/>
    </xf>
    <xf numFmtId="164" fontId="13" fillId="28" borderId="29" xfId="0" applyFont="true" applyBorder="true" applyAlignment="true" applyProtection="true">
      <alignment horizontal="general" vertical="center" textRotation="0" wrapText="false" indent="0" shrinkToFit="false"/>
      <protection locked="true" hidden="false"/>
    </xf>
    <xf numFmtId="164" fontId="13" fillId="28" borderId="27" xfId="0" applyFont="true" applyBorder="true" applyAlignment="true" applyProtection="true">
      <alignment horizontal="center" vertical="center" textRotation="0" wrapText="false" indent="0" shrinkToFit="false"/>
      <protection locked="true" hidden="false"/>
    </xf>
    <xf numFmtId="167" fontId="15" fillId="28" borderId="1" xfId="17" applyFont="true" applyBorder="true" applyAlignment="true" applyProtection="true">
      <alignment horizontal="center" vertical="center" textRotation="0" wrapText="false" indent="0" shrinkToFit="false"/>
      <protection locked="true" hidden="false"/>
    </xf>
    <xf numFmtId="167" fontId="15" fillId="28" borderId="29" xfId="17"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left" vertical="center" textRotation="0" wrapText="true" indent="0" shrinkToFit="false"/>
      <protection locked="true" hidden="false"/>
    </xf>
    <xf numFmtId="179" fontId="10" fillId="0" borderId="1" xfId="0" applyFont="true" applyBorder="true" applyAlignment="true" applyProtection="true">
      <alignment horizontal="center" vertical="center" textRotation="0" wrapText="true" indent="0" shrinkToFit="false"/>
      <protection locked="true" hidden="false"/>
    </xf>
    <xf numFmtId="180" fontId="10" fillId="0" borderId="1" xfId="0" applyFont="true" applyBorder="true" applyAlignment="true" applyProtection="true">
      <alignment horizontal="center" vertical="center" textRotation="0" wrapText="true" indent="0" shrinkToFit="false"/>
      <protection locked="true" hidden="false"/>
    </xf>
    <xf numFmtId="180" fontId="10" fillId="26" borderId="1" xfId="0" applyFont="true" applyBorder="true" applyAlignment="true" applyProtection="true">
      <alignment horizontal="center" vertical="center" textRotation="0" wrapText="true" indent="0" shrinkToFit="false"/>
      <protection locked="false" hidden="false"/>
    </xf>
    <xf numFmtId="167" fontId="10" fillId="0" borderId="1" xfId="17" applyFont="true" applyBorder="true" applyAlignment="true" applyProtection="true">
      <alignment horizontal="center" vertical="center" textRotation="0" wrapText="false" indent="0" shrinkToFit="false"/>
      <protection locked="true" hidden="false"/>
    </xf>
    <xf numFmtId="178" fontId="13" fillId="0" borderId="0" xfId="0" applyFont="true" applyBorder="true" applyAlignment="true" applyProtection="true">
      <alignment horizontal="justify" vertical="top" textRotation="0" wrapText="true" indent="0" shrinkToFit="false"/>
      <protection locked="true" hidden="false"/>
    </xf>
    <xf numFmtId="164" fontId="13" fillId="28" borderId="1" xfId="0" applyFont="true" applyBorder="true" applyAlignment="true" applyProtection="true">
      <alignment horizontal="center" vertical="center" textRotation="0" wrapText="false" indent="0" shrinkToFit="false"/>
      <protection locked="true" hidden="false"/>
    </xf>
    <xf numFmtId="164" fontId="22"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23" fillId="0" borderId="0" xfId="0" applyFont="true" applyBorder="false" applyAlignment="true" applyProtection="true">
      <alignment horizontal="general" vertical="bottom" textRotation="0" wrapText="false" indent="0" shrinkToFit="false"/>
      <protection locked="true" hidden="false"/>
    </xf>
    <xf numFmtId="164" fontId="13" fillId="28" borderId="29" xfId="0" applyFont="true" applyBorder="true" applyAlignment="true" applyProtection="true">
      <alignment horizontal="center" vertical="center" textRotation="0" wrapText="false" indent="0" shrinkToFit="false"/>
      <protection locked="true" hidden="false"/>
    </xf>
    <xf numFmtId="181" fontId="13" fillId="0" borderId="27" xfId="0" applyFont="true" applyBorder="true" applyAlignment="true" applyProtection="true">
      <alignment horizontal="center" vertical="center" textRotation="0" wrapText="true" indent="0" shrinkToFit="false"/>
      <protection locked="true" hidden="false"/>
    </xf>
    <xf numFmtId="181" fontId="13" fillId="0" borderId="28" xfId="0" applyFont="true" applyBorder="true" applyAlignment="true" applyProtection="true">
      <alignment horizontal="center" vertical="center" textRotation="0" wrapText="true" indent="0" shrinkToFit="false"/>
      <protection locked="true" hidden="false"/>
    </xf>
    <xf numFmtId="181" fontId="13" fillId="0" borderId="29" xfId="0" applyFont="true" applyBorder="true" applyAlignment="true" applyProtection="true">
      <alignment horizontal="right" vertical="center" textRotation="0" wrapText="true" indent="0" shrinkToFit="false"/>
      <protection locked="true" hidden="false"/>
    </xf>
    <xf numFmtId="181" fontId="13" fillId="0" borderId="1" xfId="0" applyFont="true" applyBorder="true" applyAlignment="true" applyProtection="true">
      <alignment horizontal="center" vertical="center" textRotation="0" wrapText="true" indent="0" shrinkToFit="false"/>
      <protection locked="true" hidden="false"/>
    </xf>
    <xf numFmtId="181" fontId="13" fillId="26" borderId="1" xfId="0" applyFont="true" applyBorder="true" applyAlignment="true" applyProtection="true">
      <alignment horizontal="center" vertical="center" textRotation="0" wrapText="true" indent="0" shrinkToFit="false"/>
      <protection locked="false" hidden="false"/>
    </xf>
    <xf numFmtId="178" fontId="13" fillId="0" borderId="27" xfId="0" applyFont="true" applyBorder="true" applyAlignment="true" applyProtection="true">
      <alignment horizontal="center" vertical="top" textRotation="0" wrapText="true" indent="0" shrinkToFit="false"/>
      <protection locked="true" hidden="false"/>
    </xf>
    <xf numFmtId="178" fontId="13" fillId="0" borderId="28" xfId="0" applyFont="true" applyBorder="true" applyAlignment="true" applyProtection="true">
      <alignment horizontal="center" vertical="top" textRotation="0" wrapText="true" indent="0" shrinkToFit="false"/>
      <protection locked="true" hidden="false"/>
    </xf>
    <xf numFmtId="178" fontId="13" fillId="0" borderId="28" xfId="0" applyFont="true" applyBorder="true" applyAlignment="true" applyProtection="true">
      <alignment horizontal="general" vertical="top" textRotation="0" wrapText="false" indent="0" shrinkToFit="false"/>
      <protection locked="true" hidden="false"/>
    </xf>
    <xf numFmtId="178" fontId="13" fillId="0" borderId="29" xfId="0" applyFont="true" applyBorder="true" applyAlignment="true" applyProtection="true">
      <alignment horizontal="general" vertical="top" textRotation="0" wrapText="false" indent="0" shrinkToFit="false"/>
      <protection locked="true" hidden="false"/>
    </xf>
    <xf numFmtId="178" fontId="15" fillId="0" borderId="1" xfId="0" applyFont="true" applyBorder="true" applyAlignment="true" applyProtection="true">
      <alignment horizontal="center" vertical="center" textRotation="0" wrapText="true" indent="0" shrinkToFit="false"/>
      <protection locked="true" hidden="false"/>
    </xf>
    <xf numFmtId="164" fontId="13" fillId="0" borderId="27" xfId="0" applyFont="true" applyBorder="true" applyAlignment="true" applyProtection="true">
      <alignment horizontal="right" vertical="center" textRotation="0" wrapText="true" indent="1" shrinkToFit="false"/>
      <protection locked="true" hidden="false"/>
    </xf>
    <xf numFmtId="164" fontId="13" fillId="0" borderId="28" xfId="0" applyFont="true" applyBorder="true" applyAlignment="true" applyProtection="true">
      <alignment horizontal="right" vertical="center" textRotation="0" wrapText="true" indent="1" shrinkToFit="false"/>
      <protection locked="true" hidden="false"/>
    </xf>
    <xf numFmtId="164" fontId="13" fillId="0" borderId="29" xfId="0" applyFont="true" applyBorder="true" applyAlignment="true" applyProtection="true">
      <alignment horizontal="right" vertical="center" textRotation="0" wrapText="false" indent="0" shrinkToFit="false"/>
      <protection locked="true" hidden="false"/>
    </xf>
    <xf numFmtId="167" fontId="15" fillId="0" borderId="1" xfId="17" applyFont="true" applyBorder="true" applyAlignment="true" applyProtection="true">
      <alignment horizontal="center" vertical="center" textRotation="0" wrapText="false" indent="0" shrinkToFit="false"/>
      <protection locked="true" hidden="false"/>
    </xf>
    <xf numFmtId="164" fontId="10" fillId="28" borderId="27" xfId="0" applyFont="true" applyBorder="true" applyAlignment="true" applyProtection="true">
      <alignment horizontal="center" vertical="center" textRotation="0" wrapText="false" indent="0" shrinkToFit="false"/>
      <protection locked="true" hidden="false"/>
    </xf>
    <xf numFmtId="164" fontId="13" fillId="28" borderId="28" xfId="0" applyFont="true" applyBorder="true" applyAlignment="true" applyProtection="true">
      <alignment horizontal="right" vertical="center" textRotation="0" wrapText="true" indent="0" shrinkToFit="false"/>
      <protection locked="true" hidden="false"/>
    </xf>
    <xf numFmtId="171" fontId="11" fillId="0" borderId="0" xfId="0" applyFont="true" applyBorder="false" applyAlignment="true" applyProtection="true">
      <alignment horizontal="general"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73" fontId="24" fillId="0" borderId="0" xfId="15" applyFont="true" applyBorder="true" applyAlignment="true" applyProtection="true">
      <alignment horizontal="general" vertical="bottom" textRotation="0" wrapText="false" indent="0" shrinkToFit="false"/>
      <protection locked="true" hidden="false"/>
    </xf>
    <xf numFmtId="173" fontId="25" fillId="0" borderId="0" xfId="15" applyFont="true" applyBorder="true" applyAlignment="true" applyProtection="true">
      <alignment horizontal="center" vertical="center" textRotation="0" wrapText="false" indent="0" shrinkToFit="false"/>
      <protection locked="true" hidden="false"/>
    </xf>
    <xf numFmtId="173" fontId="26" fillId="0" borderId="0" xfId="15" applyFont="true" applyBorder="true" applyAlignment="true" applyProtection="true">
      <alignment horizontal="center" vertical="center" textRotation="0" wrapText="false" indent="0" shrinkToFit="false"/>
      <protection locked="true" hidden="false"/>
    </xf>
  </cellXfs>
  <cellStyles count="186">
    <cellStyle name="Normal" xfId="0" builtinId="0"/>
    <cellStyle name="Comma" xfId="15" builtinId="3"/>
    <cellStyle name="Comma [0]" xfId="16" builtinId="6"/>
    <cellStyle name="Currency" xfId="17" builtinId="4"/>
    <cellStyle name="Currency [0]" xfId="18" builtinId="7"/>
    <cellStyle name="Percent" xfId="19" builtinId="5"/>
    <cellStyle name="20% - Ênfase1 2" xfId="20"/>
    <cellStyle name="20% - Ênfase1 2 2" xfId="21"/>
    <cellStyle name="20% - Ênfase1 3" xfId="22"/>
    <cellStyle name="20% - Ênfase1 3 2" xfId="23"/>
    <cellStyle name="20% - Ênfase1 4" xfId="24"/>
    <cellStyle name="20% - Ênfase1 5" xfId="25"/>
    <cellStyle name="20% - Ênfase1 6" xfId="26"/>
    <cellStyle name="20% - Ênfase2 2" xfId="27"/>
    <cellStyle name="20% - Ênfase2 2 2" xfId="28"/>
    <cellStyle name="20% - Ênfase2 3" xfId="29"/>
    <cellStyle name="20% - Ênfase2 3 2" xfId="30"/>
    <cellStyle name="20% - Ênfase2 4" xfId="31"/>
    <cellStyle name="20% - Ênfase2 5" xfId="32"/>
    <cellStyle name="20% - Ênfase2 6" xfId="33"/>
    <cellStyle name="20% - Ênfase3 2" xfId="34"/>
    <cellStyle name="20% - Ênfase3 2 2" xfId="35"/>
    <cellStyle name="20% - Ênfase3 3" xfId="36"/>
    <cellStyle name="20% - Ênfase3 3 2" xfId="37"/>
    <cellStyle name="20% - Ênfase3 4" xfId="38"/>
    <cellStyle name="20% - Ênfase3 5" xfId="39"/>
    <cellStyle name="20% - Ênfase3 6" xfId="40"/>
    <cellStyle name="20% - Ênfase4 2" xfId="41"/>
    <cellStyle name="20% - Ênfase4 2 2" xfId="42"/>
    <cellStyle name="20% - Ênfase4 3" xfId="43"/>
    <cellStyle name="20% - Ênfase4 3 2" xfId="44"/>
    <cellStyle name="20% - Ênfase4 4" xfId="45"/>
    <cellStyle name="20% - Ênfase4 5" xfId="46"/>
    <cellStyle name="20% - Ênfase4 6" xfId="47"/>
    <cellStyle name="20% - Ênfase5 2" xfId="48"/>
    <cellStyle name="20% - Ênfase5 2 2" xfId="49"/>
    <cellStyle name="20% - Ênfase5 3" xfId="50"/>
    <cellStyle name="20% - Ênfase5 3 2" xfId="51"/>
    <cellStyle name="20% - Ênfase5 4" xfId="52"/>
    <cellStyle name="20% - Ênfase5 5" xfId="53"/>
    <cellStyle name="20% - Ênfase5 6" xfId="54"/>
    <cellStyle name="20% - Ênfase6 2" xfId="55"/>
    <cellStyle name="20% - Ênfase6 2 2" xfId="56"/>
    <cellStyle name="20% - Ênfase6 3" xfId="57"/>
    <cellStyle name="20% - Ênfase6 3 2" xfId="58"/>
    <cellStyle name="20% - Ênfase6 4" xfId="59"/>
    <cellStyle name="20% - Ênfase6 5" xfId="60"/>
    <cellStyle name="20% - Ênfase6 6" xfId="61"/>
    <cellStyle name="40% - Ênfase1 2" xfId="62"/>
    <cellStyle name="40% - Ênfase1 2 2" xfId="63"/>
    <cellStyle name="40% - Ênfase1 3" xfId="64"/>
    <cellStyle name="40% - Ênfase1 3 2" xfId="65"/>
    <cellStyle name="40% - Ênfase1 4" xfId="66"/>
    <cellStyle name="40% - Ênfase1 5" xfId="67"/>
    <cellStyle name="40% - Ênfase1 6" xfId="68"/>
    <cellStyle name="40% - Ênfase2 2" xfId="69"/>
    <cellStyle name="40% - Ênfase2 2 2" xfId="70"/>
    <cellStyle name="40% - Ênfase2 3" xfId="71"/>
    <cellStyle name="40% - Ênfase2 3 2" xfId="72"/>
    <cellStyle name="40% - Ênfase2 4" xfId="73"/>
    <cellStyle name="40% - Ênfase2 5" xfId="74"/>
    <cellStyle name="40% - Ênfase2 6" xfId="75"/>
    <cellStyle name="40% - Ênfase3 2" xfId="76"/>
    <cellStyle name="40% - Ênfase3 2 2" xfId="77"/>
    <cellStyle name="40% - Ênfase3 3" xfId="78"/>
    <cellStyle name="40% - Ênfase3 3 2" xfId="79"/>
    <cellStyle name="40% - Ênfase3 4" xfId="80"/>
    <cellStyle name="40% - Ênfase3 5" xfId="81"/>
    <cellStyle name="40% - Ênfase3 6" xfId="82"/>
    <cellStyle name="40% - Ênfase4 2" xfId="83"/>
    <cellStyle name="40% - Ênfase4 2 2" xfId="84"/>
    <cellStyle name="40% - Ênfase4 3" xfId="85"/>
    <cellStyle name="40% - Ênfase4 3 2" xfId="86"/>
    <cellStyle name="40% - Ênfase4 3 3 2" xfId="87"/>
    <cellStyle name="40% - Ênfase4 4" xfId="88"/>
    <cellStyle name="40% - Ênfase4 5" xfId="89"/>
    <cellStyle name="40% - Ênfase4 6" xfId="90"/>
    <cellStyle name="40% - Ênfase5 2" xfId="91"/>
    <cellStyle name="40% - Ênfase5 2 2" xfId="92"/>
    <cellStyle name="40% - Ênfase5 3" xfId="93"/>
    <cellStyle name="40% - Ênfase5 3 2" xfId="94"/>
    <cellStyle name="40% - Ênfase5 4" xfId="95"/>
    <cellStyle name="40% - Ênfase5 5" xfId="96"/>
    <cellStyle name="40% - Ênfase5 6" xfId="97"/>
    <cellStyle name="40% - Ênfase6 2" xfId="98"/>
    <cellStyle name="40% - Ênfase6 2 2" xfId="99"/>
    <cellStyle name="40% - Ênfase6 3" xfId="100"/>
    <cellStyle name="40% - Ênfase6 3 2" xfId="101"/>
    <cellStyle name="40% - Ênfase6 4" xfId="102"/>
    <cellStyle name="40% - Ênfase6 5" xfId="103"/>
    <cellStyle name="40% - Ênfase6 6" xfId="104"/>
    <cellStyle name="Estilo 1" xfId="105"/>
    <cellStyle name="Estilo 1 2" xfId="106"/>
    <cellStyle name="Hyperlink 2" xfId="107"/>
    <cellStyle name="Hyperlink 2 2" xfId="108"/>
    <cellStyle name="Moeda 2" xfId="109"/>
    <cellStyle name="Moeda 2 2" xfId="110"/>
    <cellStyle name="Moeda 2 2 2" xfId="111"/>
    <cellStyle name="Moeda 2 2 2 2" xfId="112"/>
    <cellStyle name="Moeda 3" xfId="113"/>
    <cellStyle name="Moeda 3 2" xfId="114"/>
    <cellStyle name="Moeda 3 3" xfId="115"/>
    <cellStyle name="Moeda 3 3 2" xfId="116"/>
    <cellStyle name="Moeda 4" xfId="117"/>
    <cellStyle name="Moeda 5" xfId="118"/>
    <cellStyle name="Moeda 5 2" xfId="119"/>
    <cellStyle name="Neutro 2" xfId="120"/>
    <cellStyle name="Normal 10" xfId="121"/>
    <cellStyle name="Normal 11" xfId="122"/>
    <cellStyle name="Normal 11 2" xfId="123"/>
    <cellStyle name="Normal 12" xfId="124"/>
    <cellStyle name="Normal 13" xfId="125"/>
    <cellStyle name="Normal 2" xfId="126"/>
    <cellStyle name="Normal 2 2" xfId="127"/>
    <cellStyle name="Normal 2_ORÇAMENTO" xfId="128"/>
    <cellStyle name="Normal 3" xfId="129"/>
    <cellStyle name="Normal 3 2" xfId="130"/>
    <cellStyle name="Normal 3 2 2" xfId="131"/>
    <cellStyle name="Normal 3 3" xfId="132"/>
    <cellStyle name="Normal 3 3 2" xfId="133"/>
    <cellStyle name="Normal 3 3 3" xfId="134"/>
    <cellStyle name="Normal 3 4" xfId="135"/>
    <cellStyle name="Normal 4" xfId="136"/>
    <cellStyle name="Normal 4 2" xfId="137"/>
    <cellStyle name="Normal 5" xfId="138"/>
    <cellStyle name="Normal 5 2" xfId="139"/>
    <cellStyle name="Normal 6" xfId="140"/>
    <cellStyle name="Normal 6 2" xfId="141"/>
    <cellStyle name="Normal 7" xfId="142"/>
    <cellStyle name="Normal 8" xfId="143"/>
    <cellStyle name="Normal 9" xfId="144"/>
    <cellStyle name="Nota 2" xfId="145"/>
    <cellStyle name="Nota 2 2" xfId="146"/>
    <cellStyle name="Nota 2 2 2" xfId="147"/>
    <cellStyle name="Nota 2 3" xfId="148"/>
    <cellStyle name="Nota 2 3 2" xfId="149"/>
    <cellStyle name="Nota 2 4" xfId="150"/>
    <cellStyle name="Nota 3" xfId="151"/>
    <cellStyle name="Nota 4" xfId="152"/>
    <cellStyle name="Nota 5" xfId="153"/>
    <cellStyle name="Nota 6" xfId="154"/>
    <cellStyle name="Porcentagem 2" xfId="155"/>
    <cellStyle name="Porcentagem 2 10" xfId="156"/>
    <cellStyle name="Porcentagem 2 10 2" xfId="157"/>
    <cellStyle name="Porcentagem 2 11" xfId="158"/>
    <cellStyle name="Porcentagem 2 2" xfId="159"/>
    <cellStyle name="Porcentagem 2 2 2" xfId="160"/>
    <cellStyle name="Porcentagem 2 2 2 2" xfId="161"/>
    <cellStyle name="Porcentagem 2 2 3" xfId="162"/>
    <cellStyle name="Porcentagem 2 2 4" xfId="163"/>
    <cellStyle name="Porcentagem 2 3" xfId="164"/>
    <cellStyle name="Porcentagem 2 3 2" xfId="165"/>
    <cellStyle name="Porcentagem 2 4" xfId="166"/>
    <cellStyle name="Porcentagem 2 4 2" xfId="167"/>
    <cellStyle name="Porcentagem 2 5" xfId="168"/>
    <cellStyle name="Porcentagem 2 5 2" xfId="169"/>
    <cellStyle name="Porcentagem 2 6" xfId="170"/>
    <cellStyle name="Porcentagem 2 6 2" xfId="171"/>
    <cellStyle name="Porcentagem 2 7" xfId="172"/>
    <cellStyle name="Porcentagem 2 7 2" xfId="173"/>
    <cellStyle name="Porcentagem 2 8" xfId="174"/>
    <cellStyle name="Porcentagem 2 8 2" xfId="175"/>
    <cellStyle name="Porcentagem 2 9" xfId="176"/>
    <cellStyle name="Porcentagem 2 9 2" xfId="177"/>
    <cellStyle name="Porcentagem 3" xfId="178"/>
    <cellStyle name="Porcentagem 3 2" xfId="179"/>
    <cellStyle name="Porcentagem 3 2 2" xfId="180"/>
    <cellStyle name="Porcentagem 3 3" xfId="181"/>
    <cellStyle name="Porcentagem 4" xfId="182"/>
    <cellStyle name="Separador de milhares 2" xfId="183"/>
    <cellStyle name="Separador de milhares 2 2" xfId="184"/>
    <cellStyle name="Separador de milhares 2 2 2" xfId="185"/>
    <cellStyle name="Separador de milhares 2 3" xfId="186"/>
    <cellStyle name="Separador de milhares 3" xfId="187"/>
    <cellStyle name="Separador de milhares 3 2" xfId="188"/>
    <cellStyle name="Separador de milhares 4" xfId="189"/>
    <cellStyle name="Separador de milhares 4 2" xfId="190"/>
    <cellStyle name="Separador de milhares 4 2 2" xfId="191"/>
    <cellStyle name="Separador de milhares 4 3" xfId="192"/>
    <cellStyle name="Vírgula 2" xfId="193"/>
    <cellStyle name="Vírgula 2 2" xfId="194"/>
    <cellStyle name="Vírgula 2 2 2" xfId="195"/>
    <cellStyle name="Vírgula 2 3" xfId="196"/>
    <cellStyle name="Vírgula 2_PC com exigências da caixa GRAVAR" xfId="197"/>
    <cellStyle name="Vírgula 3" xfId="198"/>
    <cellStyle name="Vírgula 4" xfId="199"/>
  </cellStyles>
  <colors>
    <indexedColors>
      <rgbColor rgb="FF000000"/>
      <rgbColor rgb="FFF6F9D4"/>
      <rgbColor rgb="FFFF0000"/>
      <rgbColor rgb="FF00FF00"/>
      <rgbColor rgb="FF0000FF"/>
      <rgbColor rgb="FFFFFF00"/>
      <rgbColor rgb="FFFF00FF"/>
      <rgbColor rgb="FFDCE6F2"/>
      <rgbColor rgb="FF800000"/>
      <rgbColor rgb="FF008000"/>
      <rgbColor rgb="FF000080"/>
      <rgbColor rgb="FFEBF1DE"/>
      <rgbColor rgb="FF800080"/>
      <rgbColor rgb="FF008080"/>
      <rgbColor rgb="FFC0C0C0"/>
      <rgbColor rgb="FFB7DEE8"/>
      <rgbColor rgb="FFCCC1DA"/>
      <rgbColor rgb="FF993366"/>
      <rgbColor rgb="FFFFFFCC"/>
      <rgbColor rgb="FFCCFFFF"/>
      <rgbColor rgb="FF660066"/>
      <rgbColor rgb="FFFF8080"/>
      <rgbColor rgb="FF0066CC"/>
      <rgbColor rgb="FFCCCCFF"/>
      <rgbColor rgb="FF000080"/>
      <rgbColor rgb="FFFF00FF"/>
      <rgbColor rgb="FFFCD5B5"/>
      <rgbColor rgb="FFFDEADA"/>
      <rgbColor rgb="FF800080"/>
      <rgbColor rgb="FF800000"/>
      <rgbColor rgb="FF008080"/>
      <rgbColor rgb="FF0000FF"/>
      <rgbColor rgb="FF00CCFF"/>
      <rgbColor rgb="FFDBEEF4"/>
      <rgbColor rgb="FFCCFFCC"/>
      <rgbColor rgb="FFFFEB9C"/>
      <rgbColor rgb="FF99CCFF"/>
      <rgbColor rgb="FFFF99CC"/>
      <rgbColor rgb="FFCC99FF"/>
      <rgbColor rgb="FFFFCC99"/>
      <rgbColor rgb="FF3366FF"/>
      <rgbColor rgb="FFB9CDE5"/>
      <rgbColor rgb="FFD7E4BD"/>
      <rgbColor rgb="FFFFCC00"/>
      <rgbColor rgb="FFE6B9B8"/>
      <rgbColor rgb="FFF2DCDB"/>
      <rgbColor rgb="FFE6E0EC"/>
      <rgbColor rgb="FFB2B2B2"/>
      <rgbColor rgb="FF003366"/>
      <rgbColor rgb="FFDDDDDD"/>
      <rgbColor rgb="FF003300"/>
      <rgbColor rgb="FF333300"/>
      <rgbColor rgb="FF9C57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D208"/>
  <sheetViews>
    <sheetView showFormulas="false" showGridLines="true" showRowColHeaders="true" showZeros="true" rightToLeft="false" tabSelected="true" showOutlineSymbols="true" defaultGridColor="true" view="normal" topLeftCell="A70" colorId="64" zoomScale="100" zoomScaleNormal="100" zoomScalePageLayoutView="100" workbookViewId="0">
      <selection pane="topLeft" activeCell="H21" activeCellId="0" sqref="H21"/>
    </sheetView>
  </sheetViews>
  <sheetFormatPr defaultColWidth="9.15625" defaultRowHeight="12.8" zeroHeight="false" outlineLevelRow="0" outlineLevelCol="0"/>
  <cols>
    <col collapsed="false" customWidth="true" hidden="false" outlineLevel="0" max="1" min="1" style="1" width="6.57"/>
    <col collapsed="false" customWidth="true" hidden="false" outlineLevel="0" max="2" min="2" style="1" width="13.57"/>
    <col collapsed="false" customWidth="true" hidden="false" outlineLevel="0" max="3" min="3" style="2" width="12.15"/>
    <col collapsed="false" customWidth="true" hidden="false" outlineLevel="0" max="4" min="4" style="3" width="91.42"/>
    <col collapsed="false" customWidth="true" hidden="false" outlineLevel="0" max="5" min="5" style="4" width="6.15"/>
    <col collapsed="false" customWidth="true" hidden="false" outlineLevel="0" max="6" min="6" style="5" width="8.15"/>
    <col collapsed="false" customWidth="true" hidden="false" outlineLevel="0" max="7" min="7" style="5" width="14.57"/>
    <col collapsed="false" customWidth="true" hidden="false" outlineLevel="0" max="8" min="8" style="5" width="11.43"/>
    <col collapsed="false" customWidth="true" hidden="false" outlineLevel="0" max="9" min="9" style="5" width="15.42"/>
    <col collapsed="false" customWidth="true" hidden="false" outlineLevel="0" max="10" min="10" style="6" width="16.43"/>
    <col collapsed="false" customWidth="true" hidden="false" outlineLevel="0" max="11" min="11" style="7" width="12.71"/>
    <col collapsed="false" customWidth="true" hidden="false" outlineLevel="0" max="12" min="12" style="7" width="8.29"/>
    <col collapsed="false" customWidth="false" hidden="false" outlineLevel="0" max="1018" min="13" style="7" width="9.14"/>
    <col collapsed="false" customWidth="true" hidden="false" outlineLevel="0" max="16384" min="16379" style="0" width="11.53"/>
  </cols>
  <sheetData>
    <row r="1" customFormat="false" ht="6.75" hidden="false" customHeight="true" outlineLevel="0" collapsed="false">
      <c r="A1" s="8"/>
      <c r="B1" s="9"/>
      <c r="C1" s="9"/>
      <c r="D1" s="9"/>
      <c r="E1" s="9"/>
      <c r="F1" s="9"/>
      <c r="G1" s="9"/>
      <c r="H1" s="9"/>
      <c r="I1" s="9"/>
      <c r="J1" s="10"/>
    </row>
    <row r="2" customFormat="false" ht="13.5" hidden="false" customHeight="true" outlineLevel="0" collapsed="false">
      <c r="A2" s="11"/>
      <c r="B2" s="12"/>
      <c r="C2" s="13"/>
      <c r="D2" s="13"/>
      <c r="E2" s="13"/>
      <c r="F2" s="13"/>
      <c r="G2" s="13"/>
      <c r="H2" s="13"/>
      <c r="I2" s="13"/>
      <c r="J2" s="14"/>
    </row>
    <row r="3" customFormat="false" ht="13.5" hidden="false" customHeight="true" outlineLevel="0" collapsed="false">
      <c r="A3" s="15"/>
      <c r="B3" s="16"/>
      <c r="C3" s="17"/>
      <c r="D3" s="17"/>
      <c r="E3" s="17"/>
      <c r="F3" s="17"/>
      <c r="G3" s="17"/>
      <c r="H3" s="17"/>
      <c r="I3" s="17"/>
      <c r="J3" s="18"/>
    </row>
    <row r="4" customFormat="false" ht="13.5" hidden="false" customHeight="true" outlineLevel="0" collapsed="false">
      <c r="A4" s="19"/>
      <c r="B4" s="20"/>
      <c r="C4" s="21"/>
      <c r="D4" s="21"/>
      <c r="E4" s="21"/>
      <c r="F4" s="21"/>
      <c r="G4" s="21"/>
      <c r="H4" s="21"/>
      <c r="I4" s="21"/>
      <c r="J4" s="22"/>
    </row>
    <row r="5" customFormat="false" ht="13.5" hidden="false" customHeight="true" outlineLevel="0" collapsed="false">
      <c r="A5" s="11"/>
      <c r="B5" s="12"/>
      <c r="C5" s="13"/>
      <c r="D5" s="13"/>
      <c r="E5" s="13"/>
      <c r="F5" s="13"/>
      <c r="G5" s="13"/>
      <c r="H5" s="13"/>
      <c r="I5" s="13"/>
      <c r="J5" s="14"/>
    </row>
    <row r="6" customFormat="false" ht="6.75" hidden="false" customHeight="true" outlineLevel="0" collapsed="false">
      <c r="A6" s="23"/>
      <c r="B6" s="24"/>
      <c r="C6" s="24"/>
      <c r="D6" s="24"/>
      <c r="E6" s="24"/>
      <c r="F6" s="24"/>
      <c r="G6" s="24"/>
      <c r="H6" s="24"/>
      <c r="I6" s="24"/>
      <c r="J6" s="25"/>
    </row>
    <row r="7" customFormat="false" ht="6.2" hidden="false" customHeight="true" outlineLevel="0" collapsed="false">
      <c r="A7" s="26"/>
      <c r="B7" s="26"/>
      <c r="C7" s="26"/>
      <c r="D7" s="26"/>
      <c r="E7" s="26"/>
      <c r="F7" s="26"/>
      <c r="G7" s="26"/>
      <c r="H7" s="26"/>
      <c r="I7" s="26"/>
      <c r="J7" s="26"/>
    </row>
    <row r="8" customFormat="false" ht="18" hidden="false" customHeight="true" outlineLevel="0" collapsed="false">
      <c r="A8" s="27" t="s">
        <v>0</v>
      </c>
      <c r="B8" s="28"/>
      <c r="C8" s="28"/>
      <c r="D8" s="28"/>
      <c r="E8" s="28"/>
      <c r="F8" s="28"/>
      <c r="G8" s="29"/>
      <c r="H8" s="29"/>
      <c r="I8" s="30"/>
      <c r="J8" s="31" t="s">
        <v>1</v>
      </c>
      <c r="K8" s="32"/>
      <c r="L8" s="32"/>
      <c r="M8" s="32"/>
      <c r="N8" s="32"/>
      <c r="O8" s="32"/>
      <c r="P8" s="32"/>
      <c r="Q8" s="32"/>
    </row>
    <row r="9" customFormat="false" ht="18" hidden="false" customHeight="true" outlineLevel="0" collapsed="false">
      <c r="A9" s="33" t="s">
        <v>2</v>
      </c>
      <c r="B9" s="34"/>
      <c r="C9" s="34"/>
      <c r="D9" s="34"/>
      <c r="E9" s="34"/>
      <c r="F9" s="34"/>
      <c r="G9" s="35"/>
      <c r="H9" s="35"/>
      <c r="I9" s="36"/>
      <c r="J9" s="37"/>
      <c r="K9" s="32"/>
    </row>
    <row r="10" customFormat="false" ht="6.2" hidden="false" customHeight="true" outlineLevel="0" collapsed="false">
      <c r="A10" s="38"/>
      <c r="B10" s="38"/>
      <c r="C10" s="38"/>
      <c r="D10" s="38"/>
      <c r="E10" s="38"/>
      <c r="F10" s="38"/>
      <c r="G10" s="38"/>
      <c r="H10" s="38"/>
      <c r="I10" s="38"/>
      <c r="J10" s="38"/>
    </row>
    <row r="11" customFormat="false" ht="9" hidden="false" customHeight="true" outlineLevel="0" collapsed="false">
      <c r="A11" s="39"/>
      <c r="B11" s="40"/>
      <c r="C11" s="41"/>
      <c r="D11" s="41"/>
      <c r="E11" s="41"/>
      <c r="F11" s="41"/>
      <c r="G11" s="41"/>
      <c r="H11" s="41"/>
      <c r="I11" s="42"/>
      <c r="J11" s="43"/>
    </row>
    <row r="12" customFormat="false" ht="9" hidden="false" customHeight="true" outlineLevel="0" collapsed="false">
      <c r="A12" s="44"/>
      <c r="B12" s="45"/>
      <c r="C12" s="46"/>
      <c r="D12" s="46"/>
      <c r="E12" s="46"/>
      <c r="F12" s="46"/>
      <c r="G12" s="46"/>
      <c r="H12" s="46"/>
      <c r="I12" s="47"/>
      <c r="J12" s="48"/>
    </row>
    <row r="13" customFormat="false" ht="9" hidden="false" customHeight="true" outlineLevel="0" collapsed="false">
      <c r="A13" s="49"/>
      <c r="B13" s="50"/>
      <c r="C13" s="51"/>
      <c r="D13" s="51"/>
      <c r="E13" s="51"/>
      <c r="F13" s="51"/>
      <c r="G13" s="51"/>
      <c r="H13" s="51"/>
      <c r="I13" s="52"/>
      <c r="J13" s="53"/>
    </row>
    <row r="14" customFormat="false" ht="6.2" hidden="false" customHeight="true" outlineLevel="0" collapsed="false">
      <c r="A14" s="54"/>
      <c r="B14" s="54"/>
      <c r="C14" s="54"/>
      <c r="D14" s="54"/>
      <c r="E14" s="54"/>
      <c r="F14" s="54"/>
      <c r="G14" s="54"/>
      <c r="H14" s="54"/>
      <c r="I14" s="54"/>
      <c r="J14" s="54"/>
    </row>
    <row r="15" customFormat="false" ht="17.35" hidden="false" customHeight="false" outlineLevel="0" collapsed="false">
      <c r="A15" s="55" t="s">
        <v>3</v>
      </c>
      <c r="B15" s="55"/>
      <c r="C15" s="55"/>
      <c r="D15" s="55"/>
      <c r="E15" s="55"/>
      <c r="F15" s="55"/>
      <c r="G15" s="55"/>
      <c r="H15" s="55"/>
      <c r="I15" s="55"/>
      <c r="J15" s="55"/>
    </row>
    <row r="16" customFormat="false" ht="6.2" hidden="false" customHeight="true" outlineLevel="0" collapsed="false">
      <c r="A16" s="38"/>
      <c r="B16" s="38"/>
      <c r="C16" s="38"/>
      <c r="D16" s="38"/>
      <c r="E16" s="38"/>
      <c r="F16" s="38"/>
      <c r="G16" s="38"/>
      <c r="H16" s="38"/>
      <c r="I16" s="38"/>
      <c r="J16" s="38"/>
      <c r="L16" s="56"/>
    </row>
    <row r="17" customFormat="false" ht="12.8" hidden="false" customHeight="true" outlineLevel="0" collapsed="false">
      <c r="A17" s="57" t="s">
        <v>4</v>
      </c>
      <c r="B17" s="58" t="s">
        <v>5</v>
      </c>
      <c r="C17" s="58" t="s">
        <v>6</v>
      </c>
      <c r="D17" s="59" t="s">
        <v>7</v>
      </c>
      <c r="E17" s="60" t="s">
        <v>8</v>
      </c>
      <c r="F17" s="60" t="s">
        <v>9</v>
      </c>
      <c r="G17" s="61" t="s">
        <v>10</v>
      </c>
      <c r="H17" s="61" t="s">
        <v>11</v>
      </c>
      <c r="I17" s="62" t="s">
        <v>12</v>
      </c>
      <c r="J17" s="62" t="s">
        <v>13</v>
      </c>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3"/>
      <c r="AY17" s="63"/>
      <c r="AZ17" s="63"/>
      <c r="BA17" s="63"/>
      <c r="BB17" s="63"/>
      <c r="BC17" s="63"/>
      <c r="BD17" s="63"/>
      <c r="BE17" s="63"/>
      <c r="BF17" s="63"/>
      <c r="BG17" s="63"/>
      <c r="BH17" s="63"/>
      <c r="BI17" s="63"/>
      <c r="BJ17" s="63"/>
      <c r="BK17" s="63"/>
      <c r="BL17" s="63"/>
      <c r="BM17" s="63"/>
      <c r="BN17" s="63"/>
      <c r="BO17" s="63"/>
      <c r="BP17" s="63"/>
      <c r="BQ17" s="63"/>
      <c r="BR17" s="63"/>
      <c r="BS17" s="63"/>
      <c r="BT17" s="63"/>
      <c r="BU17" s="63"/>
      <c r="BV17" s="63"/>
      <c r="BW17" s="63"/>
      <c r="BX17" s="63"/>
      <c r="BY17" s="63"/>
      <c r="BZ17" s="63"/>
      <c r="CA17" s="63"/>
      <c r="CB17" s="63"/>
      <c r="CC17" s="63"/>
      <c r="CD17" s="63"/>
      <c r="CE17" s="63"/>
      <c r="CF17" s="63"/>
      <c r="CG17" s="63"/>
      <c r="CH17" s="63"/>
      <c r="CI17" s="63"/>
      <c r="CJ17" s="63"/>
      <c r="CK17" s="63"/>
      <c r="CL17" s="63"/>
      <c r="CM17" s="63"/>
      <c r="CN17" s="63"/>
      <c r="CO17" s="63"/>
      <c r="CP17" s="63"/>
      <c r="CQ17" s="63"/>
      <c r="CR17" s="63"/>
      <c r="CS17" s="63"/>
      <c r="CT17" s="63"/>
      <c r="CU17" s="63"/>
      <c r="CV17" s="63"/>
      <c r="CW17" s="63"/>
      <c r="CX17" s="63"/>
      <c r="CY17" s="63"/>
      <c r="CZ17" s="63"/>
      <c r="DA17" s="63"/>
      <c r="DB17" s="63"/>
      <c r="DC17" s="63"/>
      <c r="DD17" s="63"/>
      <c r="DE17" s="63"/>
      <c r="DF17" s="63"/>
      <c r="DG17" s="63"/>
      <c r="DH17" s="63"/>
      <c r="DI17" s="63"/>
      <c r="DJ17" s="63"/>
      <c r="DK17" s="63"/>
      <c r="DL17" s="63"/>
      <c r="DM17" s="63"/>
      <c r="DN17" s="63"/>
      <c r="DO17" s="63"/>
      <c r="DP17" s="63"/>
      <c r="DQ17" s="63"/>
      <c r="DR17" s="63"/>
      <c r="DS17" s="63"/>
      <c r="DT17" s="63"/>
      <c r="DU17" s="63"/>
      <c r="DV17" s="63"/>
      <c r="DW17" s="63"/>
      <c r="DX17" s="63"/>
      <c r="DY17" s="63"/>
      <c r="DZ17" s="63"/>
      <c r="EA17" s="63"/>
      <c r="EB17" s="63"/>
      <c r="EC17" s="63"/>
      <c r="ED17" s="63"/>
      <c r="EE17" s="63"/>
      <c r="EF17" s="63"/>
      <c r="EG17" s="63"/>
      <c r="EH17" s="63"/>
      <c r="EI17" s="63"/>
      <c r="EJ17" s="63"/>
      <c r="EK17" s="63"/>
      <c r="EL17" s="63"/>
      <c r="EM17" s="63"/>
      <c r="EN17" s="63"/>
      <c r="EO17" s="63"/>
      <c r="EP17" s="63"/>
      <c r="EQ17" s="63"/>
      <c r="ER17" s="63"/>
      <c r="ES17" s="63"/>
      <c r="ET17" s="63"/>
      <c r="EU17" s="63"/>
      <c r="EV17" s="63"/>
      <c r="EW17" s="63"/>
      <c r="EX17" s="63"/>
      <c r="EY17" s="63"/>
      <c r="EZ17" s="63"/>
      <c r="FA17" s="63"/>
      <c r="FB17" s="63"/>
      <c r="FC17" s="63"/>
      <c r="FD17" s="63"/>
      <c r="FE17" s="63"/>
      <c r="FF17" s="63"/>
      <c r="FG17" s="63"/>
      <c r="FH17" s="63"/>
      <c r="FI17" s="63"/>
      <c r="FJ17" s="63"/>
      <c r="FK17" s="63"/>
      <c r="FL17" s="63"/>
      <c r="FM17" s="63"/>
      <c r="FN17" s="63"/>
      <c r="FO17" s="63"/>
      <c r="FP17" s="63"/>
      <c r="FQ17" s="63"/>
      <c r="FR17" s="63"/>
      <c r="FS17" s="63"/>
      <c r="FT17" s="63"/>
      <c r="FU17" s="63"/>
      <c r="FV17" s="63"/>
      <c r="FW17" s="63"/>
      <c r="FX17" s="63"/>
      <c r="FY17" s="63"/>
      <c r="FZ17" s="63"/>
      <c r="GA17" s="63"/>
      <c r="GB17" s="63"/>
      <c r="GC17" s="63"/>
      <c r="GD17" s="63"/>
      <c r="GE17" s="63"/>
      <c r="GF17" s="63"/>
      <c r="GG17" s="63"/>
      <c r="GH17" s="63"/>
      <c r="GI17" s="63"/>
      <c r="GJ17" s="63"/>
      <c r="GK17" s="63"/>
      <c r="GL17" s="63"/>
      <c r="GM17" s="63"/>
      <c r="GN17" s="63"/>
      <c r="GO17" s="63"/>
      <c r="GP17" s="63"/>
      <c r="GQ17" s="63"/>
      <c r="GR17" s="63"/>
      <c r="GS17" s="63"/>
      <c r="GT17" s="63"/>
      <c r="GU17" s="63"/>
      <c r="GV17" s="63"/>
      <c r="GW17" s="63"/>
      <c r="GX17" s="63"/>
      <c r="GY17" s="63"/>
      <c r="GZ17" s="63"/>
      <c r="HA17" s="63"/>
      <c r="HB17" s="63"/>
      <c r="HC17" s="63"/>
      <c r="HD17" s="63"/>
      <c r="HE17" s="63"/>
      <c r="HF17" s="63"/>
      <c r="HG17" s="63"/>
      <c r="HH17" s="63"/>
      <c r="HI17" s="63"/>
      <c r="HJ17" s="63"/>
      <c r="HK17" s="63"/>
      <c r="HL17" s="63"/>
      <c r="HM17" s="63"/>
      <c r="HN17" s="63"/>
      <c r="HO17" s="63"/>
      <c r="HP17" s="63"/>
      <c r="HQ17" s="63"/>
      <c r="HR17" s="63"/>
      <c r="HS17" s="63"/>
      <c r="HT17" s="63"/>
      <c r="HU17" s="63"/>
      <c r="HV17" s="63"/>
      <c r="HW17" s="63"/>
      <c r="HX17" s="63"/>
      <c r="HY17" s="63"/>
      <c r="HZ17" s="63"/>
      <c r="IA17" s="63"/>
      <c r="IB17" s="63"/>
      <c r="IC17" s="63"/>
      <c r="ID17" s="63"/>
      <c r="IE17" s="63"/>
      <c r="IF17" s="63"/>
      <c r="IG17" s="63"/>
      <c r="IH17" s="63"/>
      <c r="II17" s="63"/>
      <c r="IJ17" s="63"/>
      <c r="IK17" s="63"/>
      <c r="IL17" s="63"/>
      <c r="IM17" s="63"/>
      <c r="IN17" s="63"/>
      <c r="IO17" s="63"/>
      <c r="IP17" s="63"/>
      <c r="IQ17" s="63"/>
      <c r="IR17" s="63"/>
      <c r="IS17" s="63"/>
      <c r="IT17" s="63"/>
      <c r="IU17" s="63"/>
      <c r="IV17" s="63"/>
      <c r="IW17" s="63"/>
      <c r="IX17" s="63"/>
      <c r="IY17" s="63"/>
      <c r="IZ17" s="63"/>
      <c r="JA17" s="63"/>
      <c r="JB17" s="63"/>
      <c r="JC17" s="63"/>
      <c r="JD17" s="63"/>
      <c r="JE17" s="63"/>
      <c r="JF17" s="63"/>
      <c r="JG17" s="63"/>
      <c r="JH17" s="63"/>
      <c r="JI17" s="63"/>
      <c r="JJ17" s="63"/>
      <c r="JK17" s="63"/>
      <c r="JL17" s="63"/>
      <c r="JM17" s="63"/>
      <c r="JN17" s="63"/>
      <c r="JO17" s="63"/>
      <c r="JP17" s="63"/>
      <c r="JQ17" s="63"/>
      <c r="JR17" s="63"/>
      <c r="JS17" s="63"/>
      <c r="JT17" s="63"/>
      <c r="JU17" s="63"/>
      <c r="JV17" s="63"/>
      <c r="JW17" s="63"/>
      <c r="JX17" s="63"/>
      <c r="JY17" s="63"/>
      <c r="JZ17" s="63"/>
      <c r="KA17" s="63"/>
      <c r="KB17" s="63"/>
      <c r="KC17" s="63"/>
      <c r="KD17" s="63"/>
      <c r="KE17" s="63"/>
      <c r="KF17" s="63"/>
      <c r="KG17" s="63"/>
      <c r="KH17" s="63"/>
      <c r="KI17" s="63"/>
      <c r="KJ17" s="63"/>
      <c r="KK17" s="63"/>
      <c r="KL17" s="63"/>
      <c r="KM17" s="63"/>
      <c r="KN17" s="63"/>
      <c r="KO17" s="63"/>
      <c r="KP17" s="63"/>
      <c r="KQ17" s="63"/>
      <c r="KR17" s="63"/>
      <c r="KS17" s="63"/>
      <c r="KT17" s="63"/>
      <c r="KU17" s="63"/>
      <c r="KV17" s="63"/>
      <c r="KW17" s="63"/>
      <c r="KX17" s="63"/>
      <c r="KY17" s="63"/>
      <c r="KZ17" s="63"/>
      <c r="LA17" s="63"/>
      <c r="LB17" s="63"/>
      <c r="LC17" s="63"/>
      <c r="LD17" s="63"/>
      <c r="LE17" s="63"/>
      <c r="LF17" s="63"/>
      <c r="LG17" s="63"/>
      <c r="LH17" s="63"/>
      <c r="LI17" s="63"/>
      <c r="LJ17" s="63"/>
      <c r="LK17" s="63"/>
      <c r="LL17" s="63"/>
      <c r="LM17" s="63"/>
      <c r="LN17" s="63"/>
      <c r="LO17" s="63"/>
      <c r="LP17" s="63"/>
      <c r="LQ17" s="63"/>
      <c r="LR17" s="63"/>
      <c r="LS17" s="63"/>
      <c r="LT17" s="63"/>
      <c r="LU17" s="63"/>
      <c r="LV17" s="63"/>
      <c r="LW17" s="63"/>
      <c r="LX17" s="63"/>
      <c r="LY17" s="63"/>
      <c r="LZ17" s="63"/>
      <c r="MA17" s="63"/>
      <c r="MB17" s="63"/>
      <c r="MC17" s="63"/>
      <c r="MD17" s="63"/>
      <c r="ME17" s="63"/>
      <c r="MF17" s="63"/>
      <c r="MG17" s="63"/>
      <c r="MH17" s="63"/>
      <c r="MI17" s="63"/>
      <c r="MJ17" s="63"/>
      <c r="MK17" s="63"/>
      <c r="ML17" s="63"/>
      <c r="MM17" s="63"/>
      <c r="MN17" s="63"/>
      <c r="MO17" s="63"/>
      <c r="MP17" s="63"/>
      <c r="MQ17" s="63"/>
      <c r="MR17" s="63"/>
      <c r="MS17" s="63"/>
      <c r="MT17" s="63"/>
      <c r="MU17" s="63"/>
      <c r="MV17" s="63"/>
      <c r="MW17" s="63"/>
      <c r="MX17" s="63"/>
      <c r="MY17" s="63"/>
      <c r="MZ17" s="63"/>
      <c r="NA17" s="63"/>
      <c r="NB17" s="63"/>
      <c r="NC17" s="63"/>
      <c r="ND17" s="63"/>
      <c r="NE17" s="63"/>
      <c r="NF17" s="63"/>
      <c r="NG17" s="63"/>
      <c r="NH17" s="63"/>
      <c r="NI17" s="63"/>
      <c r="NJ17" s="63"/>
      <c r="NK17" s="63"/>
      <c r="NL17" s="63"/>
      <c r="NM17" s="63"/>
      <c r="NN17" s="63"/>
      <c r="NO17" s="63"/>
      <c r="NP17" s="63"/>
      <c r="NQ17" s="63"/>
      <c r="NR17" s="63"/>
      <c r="NS17" s="63"/>
      <c r="NT17" s="63"/>
      <c r="NU17" s="63"/>
      <c r="NV17" s="63"/>
      <c r="NW17" s="63"/>
      <c r="NX17" s="63"/>
      <c r="NY17" s="63"/>
      <c r="NZ17" s="63"/>
      <c r="OA17" s="63"/>
      <c r="OB17" s="63"/>
      <c r="OC17" s="63"/>
      <c r="OD17" s="63"/>
      <c r="OE17" s="63"/>
      <c r="OF17" s="63"/>
      <c r="OG17" s="63"/>
      <c r="OH17" s="63"/>
      <c r="OI17" s="63"/>
      <c r="OJ17" s="63"/>
      <c r="OK17" s="63"/>
      <c r="OL17" s="63"/>
      <c r="OM17" s="63"/>
      <c r="ON17" s="63"/>
      <c r="OO17" s="63"/>
      <c r="OP17" s="63"/>
      <c r="OQ17" s="63"/>
      <c r="OR17" s="63"/>
      <c r="OS17" s="63"/>
      <c r="OT17" s="63"/>
      <c r="OU17" s="63"/>
      <c r="OV17" s="63"/>
      <c r="OW17" s="63"/>
      <c r="OX17" s="63"/>
      <c r="OY17" s="63"/>
      <c r="OZ17" s="63"/>
      <c r="PA17" s="63"/>
      <c r="PB17" s="63"/>
      <c r="PC17" s="63"/>
      <c r="PD17" s="63"/>
      <c r="PE17" s="63"/>
      <c r="PF17" s="63"/>
      <c r="PG17" s="63"/>
      <c r="PH17" s="63"/>
      <c r="PI17" s="63"/>
      <c r="PJ17" s="63"/>
      <c r="PK17" s="63"/>
      <c r="PL17" s="63"/>
      <c r="PM17" s="63"/>
      <c r="PN17" s="63"/>
      <c r="PO17" s="63"/>
      <c r="PP17" s="63"/>
      <c r="PQ17" s="63"/>
      <c r="PR17" s="63"/>
      <c r="PS17" s="63"/>
      <c r="PT17" s="63"/>
      <c r="PU17" s="63"/>
      <c r="PV17" s="63"/>
      <c r="PW17" s="63"/>
      <c r="PX17" s="63"/>
      <c r="PY17" s="63"/>
      <c r="PZ17" s="63"/>
      <c r="QA17" s="63"/>
      <c r="QB17" s="63"/>
      <c r="QC17" s="63"/>
      <c r="QD17" s="63"/>
      <c r="QE17" s="63"/>
      <c r="QF17" s="63"/>
      <c r="QG17" s="63"/>
      <c r="QH17" s="63"/>
      <c r="QI17" s="63"/>
      <c r="QJ17" s="63"/>
      <c r="QK17" s="63"/>
      <c r="QL17" s="63"/>
      <c r="QM17" s="63"/>
      <c r="QN17" s="63"/>
      <c r="QO17" s="63"/>
      <c r="QP17" s="63"/>
      <c r="QQ17" s="63"/>
      <c r="QR17" s="63"/>
      <c r="QS17" s="63"/>
      <c r="QT17" s="63"/>
      <c r="QU17" s="63"/>
      <c r="QV17" s="63"/>
      <c r="QW17" s="63"/>
      <c r="QX17" s="63"/>
      <c r="QY17" s="63"/>
      <c r="QZ17" s="63"/>
      <c r="RA17" s="63"/>
      <c r="RB17" s="63"/>
      <c r="RC17" s="63"/>
      <c r="RD17" s="63"/>
      <c r="RE17" s="63"/>
      <c r="RF17" s="63"/>
      <c r="RG17" s="63"/>
      <c r="RH17" s="63"/>
      <c r="RI17" s="63"/>
      <c r="RJ17" s="63"/>
      <c r="RK17" s="63"/>
      <c r="RL17" s="63"/>
      <c r="RM17" s="63"/>
      <c r="RN17" s="63"/>
      <c r="RO17" s="63"/>
      <c r="RP17" s="63"/>
      <c r="RQ17" s="63"/>
      <c r="RR17" s="63"/>
      <c r="RS17" s="63"/>
      <c r="RT17" s="63"/>
      <c r="RU17" s="63"/>
      <c r="RV17" s="63"/>
      <c r="RW17" s="63"/>
      <c r="RX17" s="63"/>
      <c r="RY17" s="63"/>
      <c r="RZ17" s="63"/>
      <c r="SA17" s="63"/>
      <c r="SB17" s="63"/>
      <c r="SC17" s="63"/>
      <c r="SD17" s="63"/>
      <c r="SE17" s="63"/>
      <c r="SF17" s="63"/>
      <c r="SG17" s="63"/>
      <c r="SH17" s="63"/>
      <c r="SI17" s="63"/>
      <c r="SJ17" s="63"/>
      <c r="SK17" s="63"/>
      <c r="SL17" s="63"/>
      <c r="SM17" s="63"/>
      <c r="SN17" s="63"/>
      <c r="SO17" s="63"/>
      <c r="SP17" s="63"/>
      <c r="SQ17" s="63"/>
      <c r="SR17" s="63"/>
      <c r="SS17" s="63"/>
      <c r="ST17" s="63"/>
      <c r="SU17" s="63"/>
      <c r="SV17" s="63"/>
      <c r="SW17" s="63"/>
      <c r="SX17" s="63"/>
      <c r="SY17" s="63"/>
      <c r="SZ17" s="63"/>
      <c r="TA17" s="63"/>
      <c r="TB17" s="63"/>
      <c r="TC17" s="63"/>
      <c r="TD17" s="63"/>
      <c r="TE17" s="63"/>
      <c r="TF17" s="63"/>
      <c r="TG17" s="63"/>
      <c r="TH17" s="63"/>
      <c r="TI17" s="63"/>
      <c r="TJ17" s="63"/>
      <c r="TK17" s="63"/>
      <c r="TL17" s="63"/>
      <c r="TM17" s="63"/>
      <c r="TN17" s="63"/>
      <c r="TO17" s="63"/>
      <c r="TP17" s="63"/>
      <c r="TQ17" s="63"/>
      <c r="TR17" s="63"/>
      <c r="TS17" s="63"/>
      <c r="TT17" s="63"/>
      <c r="TU17" s="63"/>
      <c r="TV17" s="63"/>
      <c r="TW17" s="63"/>
      <c r="TX17" s="63"/>
      <c r="TY17" s="63"/>
      <c r="TZ17" s="63"/>
      <c r="UA17" s="63"/>
      <c r="UB17" s="63"/>
      <c r="UC17" s="63"/>
      <c r="UD17" s="63"/>
      <c r="UE17" s="63"/>
      <c r="UF17" s="63"/>
      <c r="UG17" s="63"/>
      <c r="UH17" s="63"/>
      <c r="UI17" s="63"/>
      <c r="UJ17" s="63"/>
      <c r="UK17" s="63"/>
      <c r="UL17" s="63"/>
      <c r="UM17" s="63"/>
      <c r="UN17" s="63"/>
      <c r="UO17" s="63"/>
      <c r="UP17" s="63"/>
      <c r="UQ17" s="63"/>
      <c r="UR17" s="63"/>
      <c r="US17" s="63"/>
      <c r="UT17" s="63"/>
      <c r="UU17" s="63"/>
      <c r="UV17" s="63"/>
      <c r="UW17" s="63"/>
      <c r="UX17" s="63"/>
      <c r="UY17" s="63"/>
      <c r="UZ17" s="63"/>
      <c r="VA17" s="63"/>
      <c r="VB17" s="63"/>
      <c r="VC17" s="63"/>
      <c r="VD17" s="63"/>
      <c r="VE17" s="63"/>
      <c r="VF17" s="63"/>
      <c r="VG17" s="63"/>
      <c r="VH17" s="63"/>
      <c r="VI17" s="63"/>
      <c r="VJ17" s="63"/>
      <c r="VK17" s="63"/>
      <c r="VL17" s="63"/>
      <c r="VM17" s="63"/>
      <c r="VN17" s="63"/>
      <c r="VO17" s="63"/>
      <c r="VP17" s="63"/>
      <c r="VQ17" s="63"/>
      <c r="VR17" s="63"/>
      <c r="VS17" s="63"/>
      <c r="VT17" s="63"/>
      <c r="VU17" s="63"/>
      <c r="VV17" s="63"/>
      <c r="VW17" s="63"/>
      <c r="VX17" s="63"/>
      <c r="VY17" s="63"/>
      <c r="VZ17" s="63"/>
      <c r="WA17" s="63"/>
      <c r="WB17" s="63"/>
      <c r="WC17" s="63"/>
      <c r="WD17" s="63"/>
      <c r="WE17" s="63"/>
      <c r="WF17" s="63"/>
      <c r="WG17" s="63"/>
      <c r="WH17" s="63"/>
      <c r="WI17" s="63"/>
      <c r="WJ17" s="63"/>
      <c r="WK17" s="63"/>
      <c r="WL17" s="63"/>
      <c r="WM17" s="63"/>
      <c r="WN17" s="63"/>
      <c r="WO17" s="63"/>
      <c r="WP17" s="63"/>
      <c r="WQ17" s="63"/>
      <c r="WR17" s="63"/>
      <c r="WS17" s="63"/>
      <c r="WT17" s="63"/>
      <c r="WU17" s="63"/>
      <c r="WV17" s="63"/>
      <c r="WW17" s="63"/>
      <c r="WX17" s="63"/>
      <c r="WY17" s="63"/>
      <c r="WZ17" s="63"/>
      <c r="XA17" s="63"/>
      <c r="XB17" s="63"/>
      <c r="XC17" s="63"/>
      <c r="XD17" s="63"/>
      <c r="XE17" s="63"/>
      <c r="XF17" s="63"/>
      <c r="XG17" s="63"/>
      <c r="XH17" s="63"/>
      <c r="XI17" s="63"/>
      <c r="XJ17" s="63"/>
      <c r="XK17" s="63"/>
      <c r="XL17" s="63"/>
      <c r="XM17" s="63"/>
      <c r="XN17" s="63"/>
      <c r="XO17" s="63"/>
      <c r="XP17" s="63"/>
      <c r="XQ17" s="63"/>
      <c r="XR17" s="63"/>
      <c r="XS17" s="63"/>
      <c r="XT17" s="63"/>
      <c r="XU17" s="63"/>
      <c r="XV17" s="63"/>
      <c r="XW17" s="63"/>
      <c r="XX17" s="63"/>
      <c r="XY17" s="63"/>
      <c r="XZ17" s="63"/>
      <c r="YA17" s="63"/>
      <c r="YB17" s="63"/>
      <c r="YC17" s="63"/>
      <c r="YD17" s="63"/>
      <c r="YE17" s="63"/>
      <c r="YF17" s="63"/>
      <c r="YG17" s="63"/>
      <c r="YH17" s="63"/>
      <c r="YI17" s="63"/>
      <c r="YJ17" s="63"/>
      <c r="YK17" s="63"/>
      <c r="YL17" s="63"/>
      <c r="YM17" s="63"/>
      <c r="YN17" s="63"/>
      <c r="YO17" s="63"/>
      <c r="YP17" s="63"/>
      <c r="YQ17" s="63"/>
      <c r="YR17" s="63"/>
      <c r="YS17" s="63"/>
      <c r="YT17" s="63"/>
      <c r="YU17" s="63"/>
      <c r="YV17" s="63"/>
      <c r="YW17" s="63"/>
      <c r="YX17" s="63"/>
      <c r="YY17" s="63"/>
      <c r="YZ17" s="63"/>
      <c r="ZA17" s="63"/>
      <c r="ZB17" s="63"/>
      <c r="ZC17" s="63"/>
      <c r="ZD17" s="63"/>
      <c r="ZE17" s="63"/>
      <c r="ZF17" s="63"/>
      <c r="ZG17" s="63"/>
      <c r="ZH17" s="63"/>
      <c r="ZI17" s="63"/>
      <c r="ZJ17" s="63"/>
      <c r="ZK17" s="63"/>
      <c r="ZL17" s="63"/>
      <c r="ZM17" s="63"/>
      <c r="ZN17" s="63"/>
      <c r="ZO17" s="63"/>
      <c r="ZP17" s="63"/>
      <c r="ZQ17" s="63"/>
      <c r="ZR17" s="63"/>
      <c r="ZS17" s="63"/>
      <c r="ZT17" s="63"/>
      <c r="ZU17" s="63"/>
      <c r="ZV17" s="63"/>
      <c r="ZW17" s="63"/>
      <c r="ZX17" s="63"/>
      <c r="ZY17" s="63"/>
      <c r="ZZ17" s="63"/>
      <c r="AAA17" s="63"/>
      <c r="AAB17" s="63"/>
      <c r="AAC17" s="63"/>
      <c r="AAD17" s="63"/>
      <c r="AAE17" s="63"/>
      <c r="AAF17" s="63"/>
      <c r="AAG17" s="63"/>
      <c r="AAH17" s="63"/>
      <c r="AAI17" s="63"/>
      <c r="AAJ17" s="63"/>
      <c r="AAK17" s="63"/>
      <c r="AAL17" s="63"/>
      <c r="AAM17" s="63"/>
      <c r="AAN17" s="63"/>
      <c r="AAO17" s="63"/>
      <c r="AAP17" s="63"/>
      <c r="AAQ17" s="63"/>
      <c r="AAR17" s="63"/>
      <c r="AAS17" s="63"/>
      <c r="AAT17" s="63"/>
      <c r="AAU17" s="63"/>
      <c r="AAV17" s="63"/>
      <c r="AAW17" s="63"/>
      <c r="AAX17" s="63"/>
      <c r="AAY17" s="63"/>
      <c r="AAZ17" s="63"/>
      <c r="ABA17" s="63"/>
      <c r="ABB17" s="63"/>
      <c r="ABC17" s="63"/>
      <c r="ABD17" s="63"/>
      <c r="ABE17" s="63"/>
      <c r="ABF17" s="63"/>
      <c r="ABG17" s="63"/>
      <c r="ABH17" s="63"/>
      <c r="ABI17" s="63"/>
      <c r="ABJ17" s="63"/>
      <c r="ABK17" s="63"/>
      <c r="ABL17" s="63"/>
      <c r="ABM17" s="63"/>
      <c r="ABN17" s="63"/>
      <c r="ABO17" s="63"/>
      <c r="ABP17" s="63"/>
      <c r="ABQ17" s="63"/>
      <c r="ABR17" s="63"/>
      <c r="ABS17" s="63"/>
      <c r="ABT17" s="63"/>
      <c r="ABU17" s="63"/>
      <c r="ABV17" s="63"/>
      <c r="ABW17" s="63"/>
      <c r="ABX17" s="63"/>
      <c r="ABY17" s="63"/>
      <c r="ABZ17" s="63"/>
      <c r="ACA17" s="63"/>
      <c r="ACB17" s="63"/>
      <c r="ACC17" s="63"/>
      <c r="ACD17" s="63"/>
      <c r="ACE17" s="63"/>
      <c r="ACF17" s="63"/>
      <c r="ACG17" s="63"/>
      <c r="ACH17" s="63"/>
      <c r="ACI17" s="63"/>
      <c r="ACJ17" s="63"/>
      <c r="ACK17" s="63"/>
      <c r="ACL17" s="63"/>
      <c r="ACM17" s="63"/>
      <c r="ACN17" s="63"/>
      <c r="ACO17" s="63"/>
      <c r="ACP17" s="63"/>
      <c r="ACQ17" s="63"/>
      <c r="ACR17" s="63"/>
      <c r="ACS17" s="63"/>
      <c r="ACT17" s="63"/>
      <c r="ACU17" s="63"/>
      <c r="ACV17" s="63"/>
      <c r="ACW17" s="63"/>
      <c r="ACX17" s="63"/>
      <c r="ACY17" s="63"/>
      <c r="ACZ17" s="63"/>
      <c r="ADA17" s="63"/>
      <c r="ADB17" s="63"/>
      <c r="ADC17" s="63"/>
      <c r="ADD17" s="63"/>
      <c r="ADE17" s="63"/>
      <c r="ADF17" s="63"/>
      <c r="ADG17" s="63"/>
      <c r="ADH17" s="63"/>
      <c r="ADI17" s="63"/>
      <c r="ADJ17" s="63"/>
      <c r="ADK17" s="63"/>
      <c r="ADL17" s="63"/>
      <c r="ADM17" s="63"/>
      <c r="ADN17" s="63"/>
      <c r="ADO17" s="63"/>
      <c r="ADP17" s="63"/>
      <c r="ADQ17" s="63"/>
      <c r="ADR17" s="63"/>
      <c r="ADS17" s="63"/>
      <c r="ADT17" s="63"/>
      <c r="ADU17" s="63"/>
      <c r="ADV17" s="63"/>
      <c r="ADW17" s="63"/>
      <c r="ADX17" s="63"/>
      <c r="ADY17" s="63"/>
      <c r="ADZ17" s="63"/>
      <c r="AEA17" s="63"/>
      <c r="AEB17" s="63"/>
      <c r="AEC17" s="63"/>
      <c r="AED17" s="63"/>
      <c r="AEE17" s="63"/>
      <c r="AEF17" s="63"/>
      <c r="AEG17" s="63"/>
      <c r="AEH17" s="63"/>
      <c r="AEI17" s="63"/>
      <c r="AEJ17" s="63"/>
      <c r="AEK17" s="63"/>
      <c r="AEL17" s="63"/>
      <c r="AEM17" s="63"/>
      <c r="AEN17" s="63"/>
      <c r="AEO17" s="63"/>
      <c r="AEP17" s="63"/>
      <c r="AEQ17" s="63"/>
      <c r="AER17" s="63"/>
      <c r="AES17" s="63"/>
      <c r="AET17" s="63"/>
      <c r="AEU17" s="63"/>
      <c r="AEV17" s="63"/>
      <c r="AEW17" s="63"/>
      <c r="AEX17" s="63"/>
      <c r="AEY17" s="63"/>
      <c r="AEZ17" s="63"/>
      <c r="AFA17" s="63"/>
      <c r="AFB17" s="63"/>
      <c r="AFC17" s="63"/>
      <c r="AFD17" s="63"/>
      <c r="AFE17" s="63"/>
      <c r="AFF17" s="63"/>
      <c r="AFG17" s="63"/>
      <c r="AFH17" s="63"/>
      <c r="AFI17" s="63"/>
      <c r="AFJ17" s="63"/>
      <c r="AFK17" s="63"/>
      <c r="AFL17" s="63"/>
      <c r="AFM17" s="63"/>
      <c r="AFN17" s="63"/>
      <c r="AFO17" s="63"/>
      <c r="AFP17" s="63"/>
      <c r="AFQ17" s="63"/>
      <c r="AFR17" s="63"/>
      <c r="AFS17" s="63"/>
      <c r="AFT17" s="63"/>
      <c r="AFU17" s="63"/>
      <c r="AFV17" s="63"/>
      <c r="AFW17" s="63"/>
      <c r="AFX17" s="63"/>
      <c r="AFY17" s="63"/>
      <c r="AFZ17" s="63"/>
      <c r="AGA17" s="63"/>
      <c r="AGB17" s="63"/>
      <c r="AGC17" s="63"/>
      <c r="AGD17" s="63"/>
      <c r="AGE17" s="63"/>
      <c r="AGF17" s="63"/>
      <c r="AGG17" s="63"/>
      <c r="AGH17" s="63"/>
      <c r="AGI17" s="63"/>
      <c r="AGJ17" s="63"/>
      <c r="AGK17" s="63"/>
      <c r="AGL17" s="63"/>
      <c r="AGM17" s="63"/>
      <c r="AGN17" s="63"/>
      <c r="AGO17" s="63"/>
      <c r="AGP17" s="63"/>
      <c r="AGQ17" s="63"/>
      <c r="AGR17" s="63"/>
      <c r="AGS17" s="63"/>
      <c r="AGT17" s="63"/>
      <c r="AGU17" s="63"/>
      <c r="AGV17" s="63"/>
      <c r="AGW17" s="63"/>
      <c r="AGX17" s="63"/>
      <c r="AGY17" s="63"/>
      <c r="AGZ17" s="63"/>
      <c r="AHA17" s="63"/>
      <c r="AHB17" s="63"/>
      <c r="AHC17" s="63"/>
      <c r="AHD17" s="63"/>
      <c r="AHE17" s="63"/>
      <c r="AHF17" s="63"/>
      <c r="AHG17" s="63"/>
      <c r="AHH17" s="63"/>
      <c r="AHI17" s="63"/>
      <c r="AHJ17" s="63"/>
      <c r="AHK17" s="63"/>
      <c r="AHL17" s="63"/>
      <c r="AHM17" s="63"/>
      <c r="AHN17" s="63"/>
      <c r="AHO17" s="63"/>
      <c r="AHP17" s="63"/>
      <c r="AHQ17" s="63"/>
      <c r="AHR17" s="63"/>
      <c r="AHS17" s="63"/>
      <c r="AHT17" s="63"/>
      <c r="AHU17" s="63"/>
      <c r="AHV17" s="63"/>
      <c r="AHW17" s="63"/>
      <c r="AHX17" s="63"/>
      <c r="AHY17" s="63"/>
      <c r="AHZ17" s="63"/>
      <c r="AIA17" s="63"/>
      <c r="AIB17" s="63"/>
      <c r="AIC17" s="63"/>
      <c r="AID17" s="63"/>
      <c r="AIE17" s="63"/>
      <c r="AIF17" s="63"/>
      <c r="AIG17" s="63"/>
      <c r="AIH17" s="63"/>
      <c r="AII17" s="63"/>
      <c r="AIJ17" s="63"/>
      <c r="AIK17" s="63"/>
      <c r="AIL17" s="63"/>
      <c r="AIM17" s="63"/>
      <c r="AIN17" s="63"/>
      <c r="AIO17" s="63"/>
      <c r="AIP17" s="63"/>
      <c r="AIQ17" s="63"/>
      <c r="AIR17" s="63"/>
      <c r="AIS17" s="63"/>
      <c r="AIT17" s="63"/>
      <c r="AIU17" s="63"/>
      <c r="AIV17" s="63"/>
      <c r="AIW17" s="63"/>
      <c r="AIX17" s="63"/>
      <c r="AIY17" s="63"/>
      <c r="AIZ17" s="63"/>
      <c r="AJA17" s="63"/>
      <c r="AJB17" s="63"/>
      <c r="AJC17" s="63"/>
      <c r="AJD17" s="63"/>
      <c r="AJE17" s="63"/>
      <c r="AJF17" s="63"/>
      <c r="AJG17" s="63"/>
      <c r="AJH17" s="63"/>
      <c r="AJI17" s="63"/>
      <c r="AJJ17" s="63"/>
      <c r="AJK17" s="63"/>
      <c r="AJL17" s="63"/>
      <c r="AJM17" s="63"/>
      <c r="AJN17" s="63"/>
      <c r="AJO17" s="63"/>
      <c r="AJP17" s="63"/>
      <c r="AJQ17" s="63"/>
      <c r="AJR17" s="63"/>
      <c r="AJS17" s="63"/>
      <c r="AJT17" s="63"/>
      <c r="AJU17" s="63"/>
      <c r="AJV17" s="63"/>
      <c r="AJW17" s="63"/>
      <c r="AJX17" s="63"/>
      <c r="AJY17" s="63"/>
      <c r="AJZ17" s="63"/>
      <c r="AKA17" s="63"/>
      <c r="AKB17" s="63"/>
      <c r="AKC17" s="63"/>
      <c r="AKD17" s="63"/>
      <c r="AKE17" s="63"/>
      <c r="AKF17" s="63"/>
      <c r="AKG17" s="63"/>
      <c r="AKH17" s="63"/>
      <c r="AKI17" s="63"/>
      <c r="AKJ17" s="63"/>
      <c r="AKK17" s="63"/>
      <c r="AKL17" s="63"/>
      <c r="AKM17" s="63"/>
      <c r="AKN17" s="63"/>
      <c r="AKO17" s="63"/>
      <c r="AKP17" s="63"/>
      <c r="AKQ17" s="63"/>
      <c r="AKR17" s="63"/>
      <c r="AKS17" s="63"/>
      <c r="AKT17" s="63"/>
      <c r="AKU17" s="63"/>
      <c r="AKV17" s="63"/>
      <c r="AKW17" s="63"/>
      <c r="AKX17" s="63"/>
      <c r="AKY17" s="63"/>
      <c r="AKZ17" s="63"/>
      <c r="ALA17" s="63"/>
      <c r="ALB17" s="63"/>
      <c r="ALC17" s="63"/>
      <c r="ALD17" s="63"/>
      <c r="ALE17" s="63"/>
      <c r="ALF17" s="63"/>
      <c r="ALG17" s="63"/>
      <c r="ALH17" s="63"/>
      <c r="ALI17" s="63"/>
      <c r="ALJ17" s="63"/>
      <c r="ALK17" s="63"/>
      <c r="ALL17" s="63"/>
      <c r="ALM17" s="63"/>
      <c r="ALN17" s="63"/>
      <c r="ALO17" s="63"/>
      <c r="ALP17" s="63"/>
      <c r="ALQ17" s="63"/>
      <c r="ALR17" s="63"/>
      <c r="ALS17" s="63"/>
      <c r="ALT17" s="63"/>
      <c r="ALU17" s="63"/>
      <c r="ALV17" s="63"/>
      <c r="ALW17" s="63"/>
      <c r="ALX17" s="63"/>
      <c r="ALY17" s="63"/>
      <c r="ALZ17" s="63"/>
      <c r="AMA17" s="63"/>
      <c r="AMB17" s="63"/>
      <c r="AMC17" s="63"/>
      <c r="AMD17" s="63"/>
    </row>
    <row r="18" customFormat="false" ht="12.8" hidden="false" customHeight="false" outlineLevel="0" collapsed="false">
      <c r="A18" s="57"/>
      <c r="B18" s="58"/>
      <c r="C18" s="58"/>
      <c r="D18" s="59"/>
      <c r="E18" s="60"/>
      <c r="F18" s="60"/>
      <c r="G18" s="61"/>
      <c r="H18" s="61"/>
      <c r="I18" s="62"/>
      <c r="J18" s="62"/>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3"/>
      <c r="AT18" s="63"/>
      <c r="AU18" s="63"/>
      <c r="AV18" s="63"/>
      <c r="AW18" s="63"/>
      <c r="AX18" s="63"/>
      <c r="AY18" s="63"/>
      <c r="AZ18" s="63"/>
      <c r="BA18" s="63"/>
      <c r="BB18" s="63"/>
      <c r="BC18" s="63"/>
      <c r="BD18" s="63"/>
      <c r="BE18" s="63"/>
      <c r="BF18" s="63"/>
      <c r="BG18" s="63"/>
      <c r="BH18" s="63"/>
      <c r="BI18" s="63"/>
      <c r="BJ18" s="63"/>
      <c r="BK18" s="63"/>
      <c r="BL18" s="63"/>
      <c r="BM18" s="63"/>
      <c r="BN18" s="63"/>
      <c r="BO18" s="63"/>
      <c r="BP18" s="63"/>
      <c r="BQ18" s="63"/>
      <c r="BR18" s="63"/>
      <c r="BS18" s="63"/>
      <c r="BT18" s="63"/>
      <c r="BU18" s="63"/>
      <c r="BV18" s="63"/>
      <c r="BW18" s="63"/>
      <c r="BX18" s="63"/>
      <c r="BY18" s="63"/>
      <c r="BZ18" s="63"/>
      <c r="CA18" s="63"/>
      <c r="CB18" s="63"/>
      <c r="CC18" s="63"/>
      <c r="CD18" s="63"/>
      <c r="CE18" s="63"/>
      <c r="CF18" s="63"/>
      <c r="CG18" s="63"/>
      <c r="CH18" s="63"/>
      <c r="CI18" s="63"/>
      <c r="CJ18" s="63"/>
      <c r="CK18" s="63"/>
      <c r="CL18" s="63"/>
      <c r="CM18" s="63"/>
      <c r="CN18" s="63"/>
      <c r="CO18" s="63"/>
      <c r="CP18" s="63"/>
      <c r="CQ18" s="63"/>
      <c r="CR18" s="63"/>
      <c r="CS18" s="63"/>
      <c r="CT18" s="63"/>
      <c r="CU18" s="63"/>
      <c r="CV18" s="63"/>
      <c r="CW18" s="63"/>
      <c r="CX18" s="63"/>
      <c r="CY18" s="63"/>
      <c r="CZ18" s="63"/>
      <c r="DA18" s="63"/>
      <c r="DB18" s="63"/>
      <c r="DC18" s="63"/>
      <c r="DD18" s="63"/>
      <c r="DE18" s="63"/>
      <c r="DF18" s="63"/>
      <c r="DG18" s="63"/>
      <c r="DH18" s="63"/>
      <c r="DI18" s="63"/>
      <c r="DJ18" s="63"/>
      <c r="DK18" s="63"/>
      <c r="DL18" s="63"/>
      <c r="DM18" s="63"/>
      <c r="DN18" s="63"/>
      <c r="DO18" s="63"/>
      <c r="DP18" s="63"/>
      <c r="DQ18" s="63"/>
      <c r="DR18" s="63"/>
      <c r="DS18" s="63"/>
      <c r="DT18" s="63"/>
      <c r="DU18" s="63"/>
      <c r="DV18" s="63"/>
      <c r="DW18" s="63"/>
      <c r="DX18" s="63"/>
      <c r="DY18" s="63"/>
      <c r="DZ18" s="63"/>
      <c r="EA18" s="63"/>
      <c r="EB18" s="63"/>
      <c r="EC18" s="63"/>
      <c r="ED18" s="63"/>
      <c r="EE18" s="63"/>
      <c r="EF18" s="63"/>
      <c r="EG18" s="63"/>
      <c r="EH18" s="63"/>
      <c r="EI18" s="63"/>
      <c r="EJ18" s="63"/>
      <c r="EK18" s="63"/>
      <c r="EL18" s="63"/>
      <c r="EM18" s="63"/>
      <c r="EN18" s="63"/>
      <c r="EO18" s="63"/>
      <c r="EP18" s="63"/>
      <c r="EQ18" s="63"/>
      <c r="ER18" s="63"/>
      <c r="ES18" s="63"/>
      <c r="ET18" s="63"/>
      <c r="EU18" s="63"/>
      <c r="EV18" s="63"/>
      <c r="EW18" s="63"/>
      <c r="EX18" s="63"/>
      <c r="EY18" s="63"/>
      <c r="EZ18" s="63"/>
      <c r="FA18" s="63"/>
      <c r="FB18" s="63"/>
      <c r="FC18" s="63"/>
      <c r="FD18" s="63"/>
      <c r="FE18" s="63"/>
      <c r="FF18" s="63"/>
      <c r="FG18" s="63"/>
      <c r="FH18" s="63"/>
      <c r="FI18" s="63"/>
      <c r="FJ18" s="63"/>
      <c r="FK18" s="63"/>
      <c r="FL18" s="63"/>
      <c r="FM18" s="63"/>
      <c r="FN18" s="63"/>
      <c r="FO18" s="63"/>
      <c r="FP18" s="63"/>
      <c r="FQ18" s="63"/>
      <c r="FR18" s="63"/>
      <c r="FS18" s="63"/>
      <c r="FT18" s="63"/>
      <c r="FU18" s="63"/>
      <c r="FV18" s="63"/>
      <c r="FW18" s="63"/>
      <c r="FX18" s="63"/>
      <c r="FY18" s="63"/>
      <c r="FZ18" s="63"/>
      <c r="GA18" s="63"/>
      <c r="GB18" s="63"/>
      <c r="GC18" s="63"/>
      <c r="GD18" s="63"/>
      <c r="GE18" s="63"/>
      <c r="GF18" s="63"/>
      <c r="GG18" s="63"/>
      <c r="GH18" s="63"/>
      <c r="GI18" s="63"/>
      <c r="GJ18" s="63"/>
      <c r="GK18" s="63"/>
      <c r="GL18" s="63"/>
      <c r="GM18" s="63"/>
      <c r="GN18" s="63"/>
      <c r="GO18" s="63"/>
      <c r="GP18" s="63"/>
      <c r="GQ18" s="63"/>
      <c r="GR18" s="63"/>
      <c r="GS18" s="63"/>
      <c r="GT18" s="63"/>
      <c r="GU18" s="63"/>
      <c r="GV18" s="63"/>
      <c r="GW18" s="63"/>
      <c r="GX18" s="63"/>
      <c r="GY18" s="63"/>
      <c r="GZ18" s="63"/>
      <c r="HA18" s="63"/>
      <c r="HB18" s="63"/>
      <c r="HC18" s="63"/>
      <c r="HD18" s="63"/>
      <c r="HE18" s="63"/>
      <c r="HF18" s="63"/>
      <c r="HG18" s="63"/>
      <c r="HH18" s="63"/>
      <c r="HI18" s="63"/>
      <c r="HJ18" s="63"/>
      <c r="HK18" s="63"/>
      <c r="HL18" s="63"/>
      <c r="HM18" s="63"/>
      <c r="HN18" s="63"/>
      <c r="HO18" s="63"/>
      <c r="HP18" s="63"/>
      <c r="HQ18" s="63"/>
      <c r="HR18" s="63"/>
      <c r="HS18" s="63"/>
      <c r="HT18" s="63"/>
      <c r="HU18" s="63"/>
      <c r="HV18" s="63"/>
      <c r="HW18" s="63"/>
      <c r="HX18" s="63"/>
      <c r="HY18" s="63"/>
      <c r="HZ18" s="63"/>
      <c r="IA18" s="63"/>
      <c r="IB18" s="63"/>
      <c r="IC18" s="63"/>
      <c r="ID18" s="63"/>
      <c r="IE18" s="63"/>
      <c r="IF18" s="63"/>
      <c r="IG18" s="63"/>
      <c r="IH18" s="63"/>
      <c r="II18" s="63"/>
      <c r="IJ18" s="63"/>
      <c r="IK18" s="63"/>
      <c r="IL18" s="63"/>
      <c r="IM18" s="63"/>
      <c r="IN18" s="63"/>
      <c r="IO18" s="63"/>
      <c r="IP18" s="63"/>
      <c r="IQ18" s="63"/>
      <c r="IR18" s="63"/>
      <c r="IS18" s="63"/>
      <c r="IT18" s="63"/>
      <c r="IU18" s="63"/>
      <c r="IV18" s="63"/>
      <c r="IW18" s="63"/>
      <c r="IX18" s="63"/>
      <c r="IY18" s="63"/>
      <c r="IZ18" s="63"/>
      <c r="JA18" s="63"/>
      <c r="JB18" s="63"/>
      <c r="JC18" s="63"/>
      <c r="JD18" s="63"/>
      <c r="JE18" s="63"/>
      <c r="JF18" s="63"/>
      <c r="JG18" s="63"/>
      <c r="JH18" s="63"/>
      <c r="JI18" s="63"/>
      <c r="JJ18" s="63"/>
      <c r="JK18" s="63"/>
      <c r="JL18" s="63"/>
      <c r="JM18" s="63"/>
      <c r="JN18" s="63"/>
      <c r="JO18" s="63"/>
      <c r="JP18" s="63"/>
      <c r="JQ18" s="63"/>
      <c r="JR18" s="63"/>
      <c r="JS18" s="63"/>
      <c r="JT18" s="63"/>
      <c r="JU18" s="63"/>
      <c r="JV18" s="63"/>
      <c r="JW18" s="63"/>
      <c r="JX18" s="63"/>
      <c r="JY18" s="63"/>
      <c r="JZ18" s="63"/>
      <c r="KA18" s="63"/>
      <c r="KB18" s="63"/>
      <c r="KC18" s="63"/>
      <c r="KD18" s="63"/>
      <c r="KE18" s="63"/>
      <c r="KF18" s="63"/>
      <c r="KG18" s="63"/>
      <c r="KH18" s="63"/>
      <c r="KI18" s="63"/>
      <c r="KJ18" s="63"/>
      <c r="KK18" s="63"/>
      <c r="KL18" s="63"/>
      <c r="KM18" s="63"/>
      <c r="KN18" s="63"/>
      <c r="KO18" s="63"/>
      <c r="KP18" s="63"/>
      <c r="KQ18" s="63"/>
      <c r="KR18" s="63"/>
      <c r="KS18" s="63"/>
      <c r="KT18" s="63"/>
      <c r="KU18" s="63"/>
      <c r="KV18" s="63"/>
      <c r="KW18" s="63"/>
      <c r="KX18" s="63"/>
      <c r="KY18" s="63"/>
      <c r="KZ18" s="63"/>
      <c r="LA18" s="63"/>
      <c r="LB18" s="63"/>
      <c r="LC18" s="63"/>
      <c r="LD18" s="63"/>
      <c r="LE18" s="63"/>
      <c r="LF18" s="63"/>
      <c r="LG18" s="63"/>
      <c r="LH18" s="63"/>
      <c r="LI18" s="63"/>
      <c r="LJ18" s="63"/>
      <c r="LK18" s="63"/>
      <c r="LL18" s="63"/>
      <c r="LM18" s="63"/>
      <c r="LN18" s="63"/>
      <c r="LO18" s="63"/>
      <c r="LP18" s="63"/>
      <c r="LQ18" s="63"/>
      <c r="LR18" s="63"/>
      <c r="LS18" s="63"/>
      <c r="LT18" s="63"/>
      <c r="LU18" s="63"/>
      <c r="LV18" s="63"/>
      <c r="LW18" s="63"/>
      <c r="LX18" s="63"/>
      <c r="LY18" s="63"/>
      <c r="LZ18" s="63"/>
      <c r="MA18" s="63"/>
      <c r="MB18" s="63"/>
      <c r="MC18" s="63"/>
      <c r="MD18" s="63"/>
      <c r="ME18" s="63"/>
      <c r="MF18" s="63"/>
      <c r="MG18" s="63"/>
      <c r="MH18" s="63"/>
      <c r="MI18" s="63"/>
      <c r="MJ18" s="63"/>
      <c r="MK18" s="63"/>
      <c r="ML18" s="63"/>
      <c r="MM18" s="63"/>
      <c r="MN18" s="63"/>
      <c r="MO18" s="63"/>
      <c r="MP18" s="63"/>
      <c r="MQ18" s="63"/>
      <c r="MR18" s="63"/>
      <c r="MS18" s="63"/>
      <c r="MT18" s="63"/>
      <c r="MU18" s="63"/>
      <c r="MV18" s="63"/>
      <c r="MW18" s="63"/>
      <c r="MX18" s="63"/>
      <c r="MY18" s="63"/>
      <c r="MZ18" s="63"/>
      <c r="NA18" s="63"/>
      <c r="NB18" s="63"/>
      <c r="NC18" s="63"/>
      <c r="ND18" s="63"/>
      <c r="NE18" s="63"/>
      <c r="NF18" s="63"/>
      <c r="NG18" s="63"/>
      <c r="NH18" s="63"/>
      <c r="NI18" s="63"/>
      <c r="NJ18" s="63"/>
      <c r="NK18" s="63"/>
      <c r="NL18" s="63"/>
      <c r="NM18" s="63"/>
      <c r="NN18" s="63"/>
      <c r="NO18" s="63"/>
      <c r="NP18" s="63"/>
      <c r="NQ18" s="63"/>
      <c r="NR18" s="63"/>
      <c r="NS18" s="63"/>
      <c r="NT18" s="63"/>
      <c r="NU18" s="63"/>
      <c r="NV18" s="63"/>
      <c r="NW18" s="63"/>
      <c r="NX18" s="63"/>
      <c r="NY18" s="63"/>
      <c r="NZ18" s="63"/>
      <c r="OA18" s="63"/>
      <c r="OB18" s="63"/>
      <c r="OC18" s="63"/>
      <c r="OD18" s="63"/>
      <c r="OE18" s="63"/>
      <c r="OF18" s="63"/>
      <c r="OG18" s="63"/>
      <c r="OH18" s="63"/>
      <c r="OI18" s="63"/>
      <c r="OJ18" s="63"/>
      <c r="OK18" s="63"/>
      <c r="OL18" s="63"/>
      <c r="OM18" s="63"/>
      <c r="ON18" s="63"/>
      <c r="OO18" s="63"/>
      <c r="OP18" s="63"/>
      <c r="OQ18" s="63"/>
      <c r="OR18" s="63"/>
      <c r="OS18" s="63"/>
      <c r="OT18" s="63"/>
      <c r="OU18" s="63"/>
      <c r="OV18" s="63"/>
      <c r="OW18" s="63"/>
      <c r="OX18" s="63"/>
      <c r="OY18" s="63"/>
      <c r="OZ18" s="63"/>
      <c r="PA18" s="63"/>
      <c r="PB18" s="63"/>
      <c r="PC18" s="63"/>
      <c r="PD18" s="63"/>
      <c r="PE18" s="63"/>
      <c r="PF18" s="63"/>
      <c r="PG18" s="63"/>
      <c r="PH18" s="63"/>
      <c r="PI18" s="63"/>
      <c r="PJ18" s="63"/>
      <c r="PK18" s="63"/>
      <c r="PL18" s="63"/>
      <c r="PM18" s="63"/>
      <c r="PN18" s="63"/>
      <c r="PO18" s="63"/>
      <c r="PP18" s="63"/>
      <c r="PQ18" s="63"/>
      <c r="PR18" s="63"/>
      <c r="PS18" s="63"/>
      <c r="PT18" s="63"/>
      <c r="PU18" s="63"/>
      <c r="PV18" s="63"/>
      <c r="PW18" s="63"/>
      <c r="PX18" s="63"/>
      <c r="PY18" s="63"/>
      <c r="PZ18" s="63"/>
      <c r="QA18" s="63"/>
      <c r="QB18" s="63"/>
      <c r="QC18" s="63"/>
      <c r="QD18" s="63"/>
      <c r="QE18" s="63"/>
      <c r="QF18" s="63"/>
      <c r="QG18" s="63"/>
      <c r="QH18" s="63"/>
      <c r="QI18" s="63"/>
      <c r="QJ18" s="63"/>
      <c r="QK18" s="63"/>
      <c r="QL18" s="63"/>
      <c r="QM18" s="63"/>
      <c r="QN18" s="63"/>
      <c r="QO18" s="63"/>
      <c r="QP18" s="63"/>
      <c r="QQ18" s="63"/>
      <c r="QR18" s="63"/>
      <c r="QS18" s="63"/>
      <c r="QT18" s="63"/>
      <c r="QU18" s="63"/>
      <c r="QV18" s="63"/>
      <c r="QW18" s="63"/>
      <c r="QX18" s="63"/>
      <c r="QY18" s="63"/>
      <c r="QZ18" s="63"/>
      <c r="RA18" s="63"/>
      <c r="RB18" s="63"/>
      <c r="RC18" s="63"/>
      <c r="RD18" s="63"/>
      <c r="RE18" s="63"/>
      <c r="RF18" s="63"/>
      <c r="RG18" s="63"/>
      <c r="RH18" s="63"/>
      <c r="RI18" s="63"/>
      <c r="RJ18" s="63"/>
      <c r="RK18" s="63"/>
      <c r="RL18" s="63"/>
      <c r="RM18" s="63"/>
      <c r="RN18" s="63"/>
      <c r="RO18" s="63"/>
      <c r="RP18" s="63"/>
      <c r="RQ18" s="63"/>
      <c r="RR18" s="63"/>
      <c r="RS18" s="63"/>
      <c r="RT18" s="63"/>
      <c r="RU18" s="63"/>
      <c r="RV18" s="63"/>
      <c r="RW18" s="63"/>
      <c r="RX18" s="63"/>
      <c r="RY18" s="63"/>
      <c r="RZ18" s="63"/>
      <c r="SA18" s="63"/>
      <c r="SB18" s="63"/>
      <c r="SC18" s="63"/>
      <c r="SD18" s="63"/>
      <c r="SE18" s="63"/>
      <c r="SF18" s="63"/>
      <c r="SG18" s="63"/>
      <c r="SH18" s="63"/>
      <c r="SI18" s="63"/>
      <c r="SJ18" s="63"/>
      <c r="SK18" s="63"/>
      <c r="SL18" s="63"/>
      <c r="SM18" s="63"/>
      <c r="SN18" s="63"/>
      <c r="SO18" s="63"/>
      <c r="SP18" s="63"/>
      <c r="SQ18" s="63"/>
      <c r="SR18" s="63"/>
      <c r="SS18" s="63"/>
      <c r="ST18" s="63"/>
      <c r="SU18" s="63"/>
      <c r="SV18" s="63"/>
      <c r="SW18" s="63"/>
      <c r="SX18" s="63"/>
      <c r="SY18" s="63"/>
      <c r="SZ18" s="63"/>
      <c r="TA18" s="63"/>
      <c r="TB18" s="63"/>
      <c r="TC18" s="63"/>
      <c r="TD18" s="63"/>
      <c r="TE18" s="63"/>
      <c r="TF18" s="63"/>
      <c r="TG18" s="63"/>
      <c r="TH18" s="63"/>
      <c r="TI18" s="63"/>
      <c r="TJ18" s="63"/>
      <c r="TK18" s="63"/>
      <c r="TL18" s="63"/>
      <c r="TM18" s="63"/>
      <c r="TN18" s="63"/>
      <c r="TO18" s="63"/>
      <c r="TP18" s="63"/>
      <c r="TQ18" s="63"/>
      <c r="TR18" s="63"/>
      <c r="TS18" s="63"/>
      <c r="TT18" s="63"/>
      <c r="TU18" s="63"/>
      <c r="TV18" s="63"/>
      <c r="TW18" s="63"/>
      <c r="TX18" s="63"/>
      <c r="TY18" s="63"/>
      <c r="TZ18" s="63"/>
      <c r="UA18" s="63"/>
      <c r="UB18" s="63"/>
      <c r="UC18" s="63"/>
      <c r="UD18" s="63"/>
      <c r="UE18" s="63"/>
      <c r="UF18" s="63"/>
      <c r="UG18" s="63"/>
      <c r="UH18" s="63"/>
      <c r="UI18" s="63"/>
      <c r="UJ18" s="63"/>
      <c r="UK18" s="63"/>
      <c r="UL18" s="63"/>
      <c r="UM18" s="63"/>
      <c r="UN18" s="63"/>
      <c r="UO18" s="63"/>
      <c r="UP18" s="63"/>
      <c r="UQ18" s="63"/>
      <c r="UR18" s="63"/>
      <c r="US18" s="63"/>
      <c r="UT18" s="63"/>
      <c r="UU18" s="63"/>
      <c r="UV18" s="63"/>
      <c r="UW18" s="63"/>
      <c r="UX18" s="63"/>
      <c r="UY18" s="63"/>
      <c r="UZ18" s="63"/>
      <c r="VA18" s="63"/>
      <c r="VB18" s="63"/>
      <c r="VC18" s="63"/>
      <c r="VD18" s="63"/>
      <c r="VE18" s="63"/>
      <c r="VF18" s="63"/>
      <c r="VG18" s="63"/>
      <c r="VH18" s="63"/>
      <c r="VI18" s="63"/>
      <c r="VJ18" s="63"/>
      <c r="VK18" s="63"/>
      <c r="VL18" s="63"/>
      <c r="VM18" s="63"/>
      <c r="VN18" s="63"/>
      <c r="VO18" s="63"/>
      <c r="VP18" s="63"/>
      <c r="VQ18" s="63"/>
      <c r="VR18" s="63"/>
      <c r="VS18" s="63"/>
      <c r="VT18" s="63"/>
      <c r="VU18" s="63"/>
      <c r="VV18" s="63"/>
      <c r="VW18" s="63"/>
      <c r="VX18" s="63"/>
      <c r="VY18" s="63"/>
      <c r="VZ18" s="63"/>
      <c r="WA18" s="63"/>
      <c r="WB18" s="63"/>
      <c r="WC18" s="63"/>
      <c r="WD18" s="63"/>
      <c r="WE18" s="63"/>
      <c r="WF18" s="63"/>
      <c r="WG18" s="63"/>
      <c r="WH18" s="63"/>
      <c r="WI18" s="63"/>
      <c r="WJ18" s="63"/>
      <c r="WK18" s="63"/>
      <c r="WL18" s="63"/>
      <c r="WM18" s="63"/>
      <c r="WN18" s="63"/>
      <c r="WO18" s="63"/>
      <c r="WP18" s="63"/>
      <c r="WQ18" s="63"/>
      <c r="WR18" s="63"/>
      <c r="WS18" s="63"/>
      <c r="WT18" s="63"/>
      <c r="WU18" s="63"/>
      <c r="WV18" s="63"/>
      <c r="WW18" s="63"/>
      <c r="WX18" s="63"/>
      <c r="WY18" s="63"/>
      <c r="WZ18" s="63"/>
      <c r="XA18" s="63"/>
      <c r="XB18" s="63"/>
      <c r="XC18" s="63"/>
      <c r="XD18" s="63"/>
      <c r="XE18" s="63"/>
      <c r="XF18" s="63"/>
      <c r="XG18" s="63"/>
      <c r="XH18" s="63"/>
      <c r="XI18" s="63"/>
      <c r="XJ18" s="63"/>
      <c r="XK18" s="63"/>
      <c r="XL18" s="63"/>
      <c r="XM18" s="63"/>
      <c r="XN18" s="63"/>
      <c r="XO18" s="63"/>
      <c r="XP18" s="63"/>
      <c r="XQ18" s="63"/>
      <c r="XR18" s="63"/>
      <c r="XS18" s="63"/>
      <c r="XT18" s="63"/>
      <c r="XU18" s="63"/>
      <c r="XV18" s="63"/>
      <c r="XW18" s="63"/>
      <c r="XX18" s="63"/>
      <c r="XY18" s="63"/>
      <c r="XZ18" s="63"/>
      <c r="YA18" s="63"/>
      <c r="YB18" s="63"/>
      <c r="YC18" s="63"/>
      <c r="YD18" s="63"/>
      <c r="YE18" s="63"/>
      <c r="YF18" s="63"/>
      <c r="YG18" s="63"/>
      <c r="YH18" s="63"/>
      <c r="YI18" s="63"/>
      <c r="YJ18" s="63"/>
      <c r="YK18" s="63"/>
      <c r="YL18" s="63"/>
      <c r="YM18" s="63"/>
      <c r="YN18" s="63"/>
      <c r="YO18" s="63"/>
      <c r="YP18" s="63"/>
      <c r="YQ18" s="63"/>
      <c r="YR18" s="63"/>
      <c r="YS18" s="63"/>
      <c r="YT18" s="63"/>
      <c r="YU18" s="63"/>
      <c r="YV18" s="63"/>
      <c r="YW18" s="63"/>
      <c r="YX18" s="63"/>
      <c r="YY18" s="63"/>
      <c r="YZ18" s="63"/>
      <c r="ZA18" s="63"/>
      <c r="ZB18" s="63"/>
      <c r="ZC18" s="63"/>
      <c r="ZD18" s="63"/>
      <c r="ZE18" s="63"/>
      <c r="ZF18" s="63"/>
      <c r="ZG18" s="63"/>
      <c r="ZH18" s="63"/>
      <c r="ZI18" s="63"/>
      <c r="ZJ18" s="63"/>
      <c r="ZK18" s="63"/>
      <c r="ZL18" s="63"/>
      <c r="ZM18" s="63"/>
      <c r="ZN18" s="63"/>
      <c r="ZO18" s="63"/>
      <c r="ZP18" s="63"/>
      <c r="ZQ18" s="63"/>
      <c r="ZR18" s="63"/>
      <c r="ZS18" s="63"/>
      <c r="ZT18" s="63"/>
      <c r="ZU18" s="63"/>
      <c r="ZV18" s="63"/>
      <c r="ZW18" s="63"/>
      <c r="ZX18" s="63"/>
      <c r="ZY18" s="63"/>
      <c r="ZZ18" s="63"/>
      <c r="AAA18" s="63"/>
      <c r="AAB18" s="63"/>
      <c r="AAC18" s="63"/>
      <c r="AAD18" s="63"/>
      <c r="AAE18" s="63"/>
      <c r="AAF18" s="63"/>
      <c r="AAG18" s="63"/>
      <c r="AAH18" s="63"/>
      <c r="AAI18" s="63"/>
      <c r="AAJ18" s="63"/>
      <c r="AAK18" s="63"/>
      <c r="AAL18" s="63"/>
      <c r="AAM18" s="63"/>
      <c r="AAN18" s="63"/>
      <c r="AAO18" s="63"/>
      <c r="AAP18" s="63"/>
      <c r="AAQ18" s="63"/>
      <c r="AAR18" s="63"/>
      <c r="AAS18" s="63"/>
      <c r="AAT18" s="63"/>
      <c r="AAU18" s="63"/>
      <c r="AAV18" s="63"/>
      <c r="AAW18" s="63"/>
      <c r="AAX18" s="63"/>
      <c r="AAY18" s="63"/>
      <c r="AAZ18" s="63"/>
      <c r="ABA18" s="63"/>
      <c r="ABB18" s="63"/>
      <c r="ABC18" s="63"/>
      <c r="ABD18" s="63"/>
      <c r="ABE18" s="63"/>
      <c r="ABF18" s="63"/>
      <c r="ABG18" s="63"/>
      <c r="ABH18" s="63"/>
      <c r="ABI18" s="63"/>
      <c r="ABJ18" s="63"/>
      <c r="ABK18" s="63"/>
      <c r="ABL18" s="63"/>
      <c r="ABM18" s="63"/>
      <c r="ABN18" s="63"/>
      <c r="ABO18" s="63"/>
      <c r="ABP18" s="63"/>
      <c r="ABQ18" s="63"/>
      <c r="ABR18" s="63"/>
      <c r="ABS18" s="63"/>
      <c r="ABT18" s="63"/>
      <c r="ABU18" s="63"/>
      <c r="ABV18" s="63"/>
      <c r="ABW18" s="63"/>
      <c r="ABX18" s="63"/>
      <c r="ABY18" s="63"/>
      <c r="ABZ18" s="63"/>
      <c r="ACA18" s="63"/>
      <c r="ACB18" s="63"/>
      <c r="ACC18" s="63"/>
      <c r="ACD18" s="63"/>
      <c r="ACE18" s="63"/>
      <c r="ACF18" s="63"/>
      <c r="ACG18" s="63"/>
      <c r="ACH18" s="63"/>
      <c r="ACI18" s="63"/>
      <c r="ACJ18" s="63"/>
      <c r="ACK18" s="63"/>
      <c r="ACL18" s="63"/>
      <c r="ACM18" s="63"/>
      <c r="ACN18" s="63"/>
      <c r="ACO18" s="63"/>
      <c r="ACP18" s="63"/>
      <c r="ACQ18" s="63"/>
      <c r="ACR18" s="63"/>
      <c r="ACS18" s="63"/>
      <c r="ACT18" s="63"/>
      <c r="ACU18" s="63"/>
      <c r="ACV18" s="63"/>
      <c r="ACW18" s="63"/>
      <c r="ACX18" s="63"/>
      <c r="ACY18" s="63"/>
      <c r="ACZ18" s="63"/>
      <c r="ADA18" s="63"/>
      <c r="ADB18" s="63"/>
      <c r="ADC18" s="63"/>
      <c r="ADD18" s="63"/>
      <c r="ADE18" s="63"/>
      <c r="ADF18" s="63"/>
      <c r="ADG18" s="63"/>
      <c r="ADH18" s="63"/>
      <c r="ADI18" s="63"/>
      <c r="ADJ18" s="63"/>
      <c r="ADK18" s="63"/>
      <c r="ADL18" s="63"/>
      <c r="ADM18" s="63"/>
      <c r="ADN18" s="63"/>
      <c r="ADO18" s="63"/>
      <c r="ADP18" s="63"/>
      <c r="ADQ18" s="63"/>
      <c r="ADR18" s="63"/>
      <c r="ADS18" s="63"/>
      <c r="ADT18" s="63"/>
      <c r="ADU18" s="63"/>
      <c r="ADV18" s="63"/>
      <c r="ADW18" s="63"/>
      <c r="ADX18" s="63"/>
      <c r="ADY18" s="63"/>
      <c r="ADZ18" s="63"/>
      <c r="AEA18" s="63"/>
      <c r="AEB18" s="63"/>
      <c r="AEC18" s="63"/>
      <c r="AED18" s="63"/>
      <c r="AEE18" s="63"/>
      <c r="AEF18" s="63"/>
      <c r="AEG18" s="63"/>
      <c r="AEH18" s="63"/>
      <c r="AEI18" s="63"/>
      <c r="AEJ18" s="63"/>
      <c r="AEK18" s="63"/>
      <c r="AEL18" s="63"/>
      <c r="AEM18" s="63"/>
      <c r="AEN18" s="63"/>
      <c r="AEO18" s="63"/>
      <c r="AEP18" s="63"/>
      <c r="AEQ18" s="63"/>
      <c r="AER18" s="63"/>
      <c r="AES18" s="63"/>
      <c r="AET18" s="63"/>
      <c r="AEU18" s="63"/>
      <c r="AEV18" s="63"/>
      <c r="AEW18" s="63"/>
      <c r="AEX18" s="63"/>
      <c r="AEY18" s="63"/>
      <c r="AEZ18" s="63"/>
      <c r="AFA18" s="63"/>
      <c r="AFB18" s="63"/>
      <c r="AFC18" s="63"/>
      <c r="AFD18" s="63"/>
      <c r="AFE18" s="63"/>
      <c r="AFF18" s="63"/>
      <c r="AFG18" s="63"/>
      <c r="AFH18" s="63"/>
      <c r="AFI18" s="63"/>
      <c r="AFJ18" s="63"/>
      <c r="AFK18" s="63"/>
      <c r="AFL18" s="63"/>
      <c r="AFM18" s="63"/>
      <c r="AFN18" s="63"/>
      <c r="AFO18" s="63"/>
      <c r="AFP18" s="63"/>
      <c r="AFQ18" s="63"/>
      <c r="AFR18" s="63"/>
      <c r="AFS18" s="63"/>
      <c r="AFT18" s="63"/>
      <c r="AFU18" s="63"/>
      <c r="AFV18" s="63"/>
      <c r="AFW18" s="63"/>
      <c r="AFX18" s="63"/>
      <c r="AFY18" s="63"/>
      <c r="AFZ18" s="63"/>
      <c r="AGA18" s="63"/>
      <c r="AGB18" s="63"/>
      <c r="AGC18" s="63"/>
      <c r="AGD18" s="63"/>
      <c r="AGE18" s="63"/>
      <c r="AGF18" s="63"/>
      <c r="AGG18" s="63"/>
      <c r="AGH18" s="63"/>
      <c r="AGI18" s="63"/>
      <c r="AGJ18" s="63"/>
      <c r="AGK18" s="63"/>
      <c r="AGL18" s="63"/>
      <c r="AGM18" s="63"/>
      <c r="AGN18" s="63"/>
      <c r="AGO18" s="63"/>
      <c r="AGP18" s="63"/>
      <c r="AGQ18" s="63"/>
      <c r="AGR18" s="63"/>
      <c r="AGS18" s="63"/>
      <c r="AGT18" s="63"/>
      <c r="AGU18" s="63"/>
      <c r="AGV18" s="63"/>
      <c r="AGW18" s="63"/>
      <c r="AGX18" s="63"/>
      <c r="AGY18" s="63"/>
      <c r="AGZ18" s="63"/>
      <c r="AHA18" s="63"/>
      <c r="AHB18" s="63"/>
      <c r="AHC18" s="63"/>
      <c r="AHD18" s="63"/>
      <c r="AHE18" s="63"/>
      <c r="AHF18" s="63"/>
      <c r="AHG18" s="63"/>
      <c r="AHH18" s="63"/>
      <c r="AHI18" s="63"/>
      <c r="AHJ18" s="63"/>
      <c r="AHK18" s="63"/>
      <c r="AHL18" s="63"/>
      <c r="AHM18" s="63"/>
      <c r="AHN18" s="63"/>
      <c r="AHO18" s="63"/>
      <c r="AHP18" s="63"/>
      <c r="AHQ18" s="63"/>
      <c r="AHR18" s="63"/>
      <c r="AHS18" s="63"/>
      <c r="AHT18" s="63"/>
      <c r="AHU18" s="63"/>
      <c r="AHV18" s="63"/>
      <c r="AHW18" s="63"/>
      <c r="AHX18" s="63"/>
      <c r="AHY18" s="63"/>
      <c r="AHZ18" s="63"/>
      <c r="AIA18" s="63"/>
      <c r="AIB18" s="63"/>
      <c r="AIC18" s="63"/>
      <c r="AID18" s="63"/>
      <c r="AIE18" s="63"/>
      <c r="AIF18" s="63"/>
      <c r="AIG18" s="63"/>
      <c r="AIH18" s="63"/>
      <c r="AII18" s="63"/>
      <c r="AIJ18" s="63"/>
      <c r="AIK18" s="63"/>
      <c r="AIL18" s="63"/>
      <c r="AIM18" s="63"/>
      <c r="AIN18" s="63"/>
      <c r="AIO18" s="63"/>
      <c r="AIP18" s="63"/>
      <c r="AIQ18" s="63"/>
      <c r="AIR18" s="63"/>
      <c r="AIS18" s="63"/>
      <c r="AIT18" s="63"/>
      <c r="AIU18" s="63"/>
      <c r="AIV18" s="63"/>
      <c r="AIW18" s="63"/>
      <c r="AIX18" s="63"/>
      <c r="AIY18" s="63"/>
      <c r="AIZ18" s="63"/>
      <c r="AJA18" s="63"/>
      <c r="AJB18" s="63"/>
      <c r="AJC18" s="63"/>
      <c r="AJD18" s="63"/>
      <c r="AJE18" s="63"/>
      <c r="AJF18" s="63"/>
      <c r="AJG18" s="63"/>
      <c r="AJH18" s="63"/>
      <c r="AJI18" s="63"/>
      <c r="AJJ18" s="63"/>
      <c r="AJK18" s="63"/>
      <c r="AJL18" s="63"/>
      <c r="AJM18" s="63"/>
      <c r="AJN18" s="63"/>
      <c r="AJO18" s="63"/>
      <c r="AJP18" s="63"/>
      <c r="AJQ18" s="63"/>
      <c r="AJR18" s="63"/>
      <c r="AJS18" s="63"/>
      <c r="AJT18" s="63"/>
      <c r="AJU18" s="63"/>
      <c r="AJV18" s="63"/>
      <c r="AJW18" s="63"/>
      <c r="AJX18" s="63"/>
      <c r="AJY18" s="63"/>
      <c r="AJZ18" s="63"/>
      <c r="AKA18" s="63"/>
      <c r="AKB18" s="63"/>
      <c r="AKC18" s="63"/>
      <c r="AKD18" s="63"/>
      <c r="AKE18" s="63"/>
      <c r="AKF18" s="63"/>
      <c r="AKG18" s="63"/>
      <c r="AKH18" s="63"/>
      <c r="AKI18" s="63"/>
      <c r="AKJ18" s="63"/>
      <c r="AKK18" s="63"/>
      <c r="AKL18" s="63"/>
      <c r="AKM18" s="63"/>
      <c r="AKN18" s="63"/>
      <c r="AKO18" s="63"/>
      <c r="AKP18" s="63"/>
      <c r="AKQ18" s="63"/>
      <c r="AKR18" s="63"/>
      <c r="AKS18" s="63"/>
      <c r="AKT18" s="63"/>
      <c r="AKU18" s="63"/>
      <c r="AKV18" s="63"/>
      <c r="AKW18" s="63"/>
      <c r="AKX18" s="63"/>
      <c r="AKY18" s="63"/>
      <c r="AKZ18" s="63"/>
      <c r="ALA18" s="63"/>
      <c r="ALB18" s="63"/>
      <c r="ALC18" s="63"/>
      <c r="ALD18" s="63"/>
      <c r="ALE18" s="63"/>
      <c r="ALF18" s="63"/>
      <c r="ALG18" s="63"/>
      <c r="ALH18" s="63"/>
      <c r="ALI18" s="63"/>
      <c r="ALJ18" s="63"/>
      <c r="ALK18" s="63"/>
      <c r="ALL18" s="63"/>
      <c r="ALM18" s="63"/>
      <c r="ALN18" s="63"/>
      <c r="ALO18" s="63"/>
      <c r="ALP18" s="63"/>
      <c r="ALQ18" s="63"/>
      <c r="ALR18" s="63"/>
      <c r="ALS18" s="63"/>
      <c r="ALT18" s="63"/>
      <c r="ALU18" s="63"/>
      <c r="ALV18" s="63"/>
      <c r="ALW18" s="63"/>
      <c r="ALX18" s="63"/>
      <c r="ALY18" s="63"/>
      <c r="ALZ18" s="63"/>
      <c r="AMA18" s="63"/>
      <c r="AMB18" s="63"/>
      <c r="AMC18" s="63"/>
      <c r="AMD18" s="63"/>
    </row>
    <row r="19" customFormat="false" ht="6.2" hidden="false" customHeight="true" outlineLevel="0" collapsed="false">
      <c r="A19" s="38"/>
      <c r="B19" s="38"/>
      <c r="C19" s="38"/>
      <c r="D19" s="38"/>
      <c r="E19" s="38"/>
      <c r="F19" s="38"/>
      <c r="G19" s="38"/>
      <c r="H19" s="38"/>
      <c r="I19" s="38"/>
      <c r="J19" s="38"/>
    </row>
    <row r="20" customFormat="false" ht="12.8" hidden="false" customHeight="false" outlineLevel="0" collapsed="false">
      <c r="A20" s="64" t="s">
        <v>14</v>
      </c>
      <c r="B20" s="65"/>
      <c r="C20" s="65"/>
      <c r="D20" s="65"/>
      <c r="E20" s="66"/>
      <c r="F20" s="67" t="s">
        <v>15</v>
      </c>
      <c r="G20" s="67"/>
      <c r="H20" s="67"/>
      <c r="I20" s="68" t="n">
        <f aca="false">+I21</f>
        <v>88499.91</v>
      </c>
      <c r="J20" s="69" t="n">
        <f aca="false">+J21</f>
        <v>101753.41</v>
      </c>
    </row>
    <row r="21" customFormat="false" ht="12.8" hidden="false" customHeight="false" outlineLevel="0" collapsed="false">
      <c r="A21" s="70" t="s">
        <v>16</v>
      </c>
      <c r="B21" s="70" t="s">
        <v>17</v>
      </c>
      <c r="C21" s="61" t="s">
        <v>18</v>
      </c>
      <c r="D21" s="71" t="s">
        <v>19</v>
      </c>
      <c r="E21" s="61" t="s">
        <v>8</v>
      </c>
      <c r="F21" s="72" t="n">
        <v>1</v>
      </c>
      <c r="G21" s="73" t="n">
        <v>88499.9156</v>
      </c>
      <c r="H21" s="74" t="n">
        <v>101753.4156</v>
      </c>
      <c r="I21" s="75" t="n">
        <f aca="false">TRUNC(F21*G21,2)</f>
        <v>88499.91</v>
      </c>
      <c r="J21" s="75" t="n">
        <f aca="false">TRUNC(F21*H21,2)</f>
        <v>101753.41</v>
      </c>
    </row>
    <row r="22" customFormat="false" ht="6.2" hidden="false" customHeight="true" outlineLevel="0" collapsed="false">
      <c r="A22" s="76"/>
      <c r="B22" s="76"/>
      <c r="C22" s="76"/>
      <c r="D22" s="76"/>
      <c r="E22" s="76"/>
      <c r="F22" s="76"/>
      <c r="G22" s="76"/>
      <c r="H22" s="76"/>
      <c r="I22" s="76"/>
      <c r="J22" s="76"/>
    </row>
    <row r="23" customFormat="false" ht="12.8" hidden="false" customHeight="false" outlineLevel="0" collapsed="false">
      <c r="A23" s="64" t="s">
        <v>20</v>
      </c>
      <c r="B23" s="65"/>
      <c r="C23" s="65"/>
      <c r="D23" s="65"/>
      <c r="E23" s="66"/>
      <c r="F23" s="67" t="s">
        <v>15</v>
      </c>
      <c r="G23" s="67"/>
      <c r="H23" s="67"/>
      <c r="I23" s="68" t="n">
        <f aca="false">+I24</f>
        <v>208378.8</v>
      </c>
      <c r="J23" s="69" t="n">
        <f aca="false">+J24</f>
        <v>186052.5</v>
      </c>
    </row>
    <row r="24" customFormat="false" ht="12.8" hidden="false" customHeight="false" outlineLevel="0" collapsed="false">
      <c r="A24" s="70" t="s">
        <v>21</v>
      </c>
      <c r="B24" s="70" t="s">
        <v>22</v>
      </c>
      <c r="C24" s="61" t="s">
        <v>23</v>
      </c>
      <c r="D24" s="71" t="s">
        <v>24</v>
      </c>
      <c r="E24" s="61" t="s">
        <v>8</v>
      </c>
      <c r="F24" s="72" t="n">
        <v>1</v>
      </c>
      <c r="G24" s="73" t="n">
        <v>208378.8</v>
      </c>
      <c r="H24" s="74" t="n">
        <v>186052.5</v>
      </c>
      <c r="I24" s="75" t="n">
        <f aca="false">TRUNC(F24*G24,2)</f>
        <v>208378.8</v>
      </c>
      <c r="J24" s="75" t="n">
        <f aca="false">TRUNC(F24*H24,2)</f>
        <v>186052.5</v>
      </c>
    </row>
    <row r="25" customFormat="false" ht="6.2" hidden="false" customHeight="true" outlineLevel="0" collapsed="false">
      <c r="A25" s="76"/>
      <c r="B25" s="76"/>
      <c r="C25" s="76"/>
      <c r="D25" s="76"/>
      <c r="E25" s="76"/>
      <c r="F25" s="76"/>
      <c r="G25" s="76"/>
      <c r="H25" s="76"/>
      <c r="I25" s="76"/>
      <c r="J25" s="76"/>
    </row>
    <row r="26" customFormat="false" ht="12.8" hidden="false" customHeight="false" outlineLevel="0" collapsed="false">
      <c r="A26" s="64" t="s">
        <v>25</v>
      </c>
      <c r="B26" s="65"/>
      <c r="C26" s="65"/>
      <c r="D26" s="65"/>
      <c r="E26" s="66"/>
      <c r="F26" s="67" t="s">
        <v>15</v>
      </c>
      <c r="G26" s="67"/>
      <c r="H26" s="67"/>
      <c r="I26" s="69" t="n">
        <f aca="false">SUM(I27:I38)</f>
        <v>44863.19</v>
      </c>
      <c r="J26" s="69" t="n">
        <f aca="false">SUM(J27:J38)</f>
        <v>46822.11</v>
      </c>
    </row>
    <row r="27" customFormat="false" ht="12.8" hidden="false" customHeight="false" outlineLevel="0" collapsed="false">
      <c r="A27" s="70" t="s">
        <v>26</v>
      </c>
      <c r="B27" s="70" t="s">
        <v>27</v>
      </c>
      <c r="C27" s="61" t="s">
        <v>28</v>
      </c>
      <c r="D27" s="71" t="s">
        <v>29</v>
      </c>
      <c r="E27" s="61" t="s">
        <v>30</v>
      </c>
      <c r="F27" s="72" t="n">
        <v>6</v>
      </c>
      <c r="G27" s="73" t="n">
        <v>518</v>
      </c>
      <c r="H27" s="74" t="n">
        <v>549.5</v>
      </c>
      <c r="I27" s="75" t="n">
        <f aca="false">TRUNC(F27*G27,2)</f>
        <v>3108</v>
      </c>
      <c r="J27" s="75" t="n">
        <f aca="false">TRUNC(F27*H27,2)</f>
        <v>3297</v>
      </c>
    </row>
    <row r="28" customFormat="false" ht="17.9" hidden="false" customHeight="false" outlineLevel="0" collapsed="false">
      <c r="A28" s="70" t="s">
        <v>31</v>
      </c>
      <c r="B28" s="70" t="s">
        <v>32</v>
      </c>
      <c r="C28" s="61" t="s">
        <v>33</v>
      </c>
      <c r="D28" s="71" t="s">
        <v>34</v>
      </c>
      <c r="E28" s="61" t="s">
        <v>30</v>
      </c>
      <c r="F28" s="72" t="n">
        <v>462</v>
      </c>
      <c r="G28" s="73" t="n">
        <v>35.66</v>
      </c>
      <c r="H28" s="74" t="n">
        <v>37.72</v>
      </c>
      <c r="I28" s="75" t="n">
        <f aca="false">TRUNC(F28*G28,2)</f>
        <v>16474.92</v>
      </c>
      <c r="J28" s="75" t="n">
        <f aca="false">TRUNC(F28*H28,2)</f>
        <v>17426.64</v>
      </c>
    </row>
    <row r="29" customFormat="false" ht="26.1" hidden="false" customHeight="false" outlineLevel="0" collapsed="false">
      <c r="A29" s="70" t="s">
        <v>35</v>
      </c>
      <c r="B29" s="70" t="s">
        <v>36</v>
      </c>
      <c r="C29" s="61" t="s">
        <v>37</v>
      </c>
      <c r="D29" s="71" t="s">
        <v>38</v>
      </c>
      <c r="E29" s="61" t="s">
        <v>30</v>
      </c>
      <c r="F29" s="72" t="n">
        <v>7.5</v>
      </c>
      <c r="G29" s="73" t="n">
        <v>494.2</v>
      </c>
      <c r="H29" s="74" t="n">
        <v>538.81</v>
      </c>
      <c r="I29" s="75" t="n">
        <f aca="false">TRUNC(F29*G29,2)</f>
        <v>3706.5</v>
      </c>
      <c r="J29" s="75" t="n">
        <f aca="false">TRUNC(F29*H29,2)</f>
        <v>4041.07</v>
      </c>
    </row>
    <row r="30" customFormat="false" ht="34.3" hidden="false" customHeight="false" outlineLevel="0" collapsed="false">
      <c r="A30" s="70" t="s">
        <v>39</v>
      </c>
      <c r="B30" s="70" t="s">
        <v>40</v>
      </c>
      <c r="C30" s="61" t="s">
        <v>41</v>
      </c>
      <c r="D30" s="71" t="s">
        <v>42</v>
      </c>
      <c r="E30" s="61" t="s">
        <v>43</v>
      </c>
      <c r="F30" s="72" t="n">
        <v>5</v>
      </c>
      <c r="G30" s="73" t="n">
        <v>930</v>
      </c>
      <c r="H30" s="74" t="n">
        <v>930</v>
      </c>
      <c r="I30" s="75" t="n">
        <f aca="false">TRUNC(F30*G30,2)</f>
        <v>4650</v>
      </c>
      <c r="J30" s="75" t="n">
        <f aca="false">TRUNC(F30*H30,2)</f>
        <v>4650</v>
      </c>
    </row>
    <row r="31" customFormat="false" ht="34.3" hidden="false" customHeight="false" outlineLevel="0" collapsed="false">
      <c r="A31" s="70" t="s">
        <v>44</v>
      </c>
      <c r="B31" s="70" t="s">
        <v>45</v>
      </c>
      <c r="C31" s="61" t="s">
        <v>46</v>
      </c>
      <c r="D31" s="71" t="s">
        <v>47</v>
      </c>
      <c r="E31" s="61" t="s">
        <v>43</v>
      </c>
      <c r="F31" s="72" t="n">
        <v>5</v>
      </c>
      <c r="G31" s="73" t="n">
        <v>1699.5</v>
      </c>
      <c r="H31" s="74" t="n">
        <v>1699.5</v>
      </c>
      <c r="I31" s="75" t="n">
        <f aca="false">TRUNC(F31*G31,2)</f>
        <v>8497.5</v>
      </c>
      <c r="J31" s="75" t="n">
        <f aca="false">TRUNC(F31*H31,2)</f>
        <v>8497.5</v>
      </c>
    </row>
    <row r="32" customFormat="false" ht="12.8" hidden="false" customHeight="false" outlineLevel="0" collapsed="false">
      <c r="A32" s="70" t="s">
        <v>48</v>
      </c>
      <c r="B32" s="70" t="s">
        <v>49</v>
      </c>
      <c r="C32" s="61" t="s">
        <v>50</v>
      </c>
      <c r="D32" s="71" t="s">
        <v>51</v>
      </c>
      <c r="E32" s="61" t="s">
        <v>8</v>
      </c>
      <c r="F32" s="72" t="n">
        <v>4</v>
      </c>
      <c r="G32" s="73" t="n">
        <v>88.23</v>
      </c>
      <c r="H32" s="74" t="n">
        <v>94.43</v>
      </c>
      <c r="I32" s="75" t="n">
        <f aca="false">TRUNC(F32*G32,2)</f>
        <v>352.92</v>
      </c>
      <c r="J32" s="75" t="n">
        <f aca="false">TRUNC(F32*H32,2)</f>
        <v>377.72</v>
      </c>
    </row>
    <row r="33" customFormat="false" ht="12.8" hidden="false" customHeight="false" outlineLevel="0" collapsed="false">
      <c r="A33" s="70" t="s">
        <v>52</v>
      </c>
      <c r="B33" s="70" t="s">
        <v>53</v>
      </c>
      <c r="C33" s="61" t="s">
        <v>54</v>
      </c>
      <c r="D33" s="71" t="s">
        <v>55</v>
      </c>
      <c r="E33" s="61" t="s">
        <v>56</v>
      </c>
      <c r="F33" s="72" t="n">
        <v>17.2</v>
      </c>
      <c r="G33" s="73" t="n">
        <v>34.76</v>
      </c>
      <c r="H33" s="74" t="n">
        <v>35.8</v>
      </c>
      <c r="I33" s="75" t="n">
        <f aca="false">TRUNC(F33*G33,2)</f>
        <v>597.87</v>
      </c>
      <c r="J33" s="75" t="n">
        <f aca="false">TRUNC(F33*H33,2)</f>
        <v>615.76</v>
      </c>
    </row>
    <row r="34" customFormat="false" ht="17.9" hidden="false" customHeight="false" outlineLevel="0" collapsed="false">
      <c r="A34" s="70" t="s">
        <v>57</v>
      </c>
      <c r="B34" s="70" t="s">
        <v>58</v>
      </c>
      <c r="C34" s="61" t="s">
        <v>59</v>
      </c>
      <c r="D34" s="71" t="s">
        <v>60</v>
      </c>
      <c r="E34" s="61" t="s">
        <v>8</v>
      </c>
      <c r="F34" s="72" t="n">
        <v>1</v>
      </c>
      <c r="G34" s="73" t="n">
        <v>4511.78</v>
      </c>
      <c r="H34" s="74" t="n">
        <v>4669.94</v>
      </c>
      <c r="I34" s="75" t="n">
        <f aca="false">TRUNC(F34*G34,2)</f>
        <v>4511.78</v>
      </c>
      <c r="J34" s="75" t="n">
        <f aca="false">TRUNC(F34*H34,2)</f>
        <v>4669.94</v>
      </c>
    </row>
    <row r="35" customFormat="false" ht="17.9" hidden="false" customHeight="false" outlineLevel="0" collapsed="false">
      <c r="A35" s="70" t="s">
        <v>61</v>
      </c>
      <c r="B35" s="70" t="s">
        <v>62</v>
      </c>
      <c r="C35" s="61" t="s">
        <v>63</v>
      </c>
      <c r="D35" s="71" t="s">
        <v>64</v>
      </c>
      <c r="E35" s="61" t="s">
        <v>8</v>
      </c>
      <c r="F35" s="72" t="n">
        <v>1</v>
      </c>
      <c r="G35" s="73" t="n">
        <v>2115.76</v>
      </c>
      <c r="H35" s="74" t="n">
        <v>2267.79</v>
      </c>
      <c r="I35" s="75" t="n">
        <f aca="false">TRUNC(F35*G35,2)</f>
        <v>2115.76</v>
      </c>
      <c r="J35" s="75" t="n">
        <f aca="false">TRUNC(F35*H35,2)</f>
        <v>2267.79</v>
      </c>
    </row>
    <row r="36" customFormat="false" ht="17.9" hidden="false" customHeight="false" outlineLevel="0" collapsed="false">
      <c r="A36" s="70" t="s">
        <v>65</v>
      </c>
      <c r="B36" s="70" t="s">
        <v>66</v>
      </c>
      <c r="C36" s="61" t="s">
        <v>67</v>
      </c>
      <c r="D36" s="71" t="s">
        <v>68</v>
      </c>
      <c r="E36" s="61" t="s">
        <v>30</v>
      </c>
      <c r="F36" s="72" t="n">
        <v>70.94</v>
      </c>
      <c r="G36" s="73" t="n">
        <v>7.91</v>
      </c>
      <c r="H36" s="74" t="n">
        <v>9.13</v>
      </c>
      <c r="I36" s="75" t="n">
        <f aca="false">TRUNC(F36*G36,2)</f>
        <v>561.13</v>
      </c>
      <c r="J36" s="75" t="n">
        <f aca="false">TRUNC(F36*H36,2)</f>
        <v>647.68</v>
      </c>
    </row>
    <row r="37" customFormat="false" ht="17.9" hidden="false" customHeight="false" outlineLevel="0" collapsed="false">
      <c r="A37" s="70" t="s">
        <v>69</v>
      </c>
      <c r="B37" s="70" t="s">
        <v>70</v>
      </c>
      <c r="C37" s="61" t="s">
        <v>71</v>
      </c>
      <c r="D37" s="71" t="s">
        <v>72</v>
      </c>
      <c r="E37" s="61" t="s">
        <v>30</v>
      </c>
      <c r="F37" s="72" t="n">
        <v>27.11</v>
      </c>
      <c r="G37" s="73" t="n">
        <v>6.63</v>
      </c>
      <c r="H37" s="74" t="n">
        <v>7.65</v>
      </c>
      <c r="I37" s="75" t="n">
        <f aca="false">TRUNC(F37*G37,2)</f>
        <v>179.73</v>
      </c>
      <c r="J37" s="75" t="n">
        <f aca="false">TRUNC(F37*H37,2)</f>
        <v>207.39</v>
      </c>
    </row>
    <row r="38" customFormat="false" ht="17.9" hidden="false" customHeight="false" outlineLevel="0" collapsed="false">
      <c r="A38" s="70" t="s">
        <v>73</v>
      </c>
      <c r="B38" s="70" t="s">
        <v>74</v>
      </c>
      <c r="C38" s="61" t="s">
        <v>75</v>
      </c>
      <c r="D38" s="71" t="s">
        <v>76</v>
      </c>
      <c r="E38" s="61" t="s">
        <v>30</v>
      </c>
      <c r="F38" s="72" t="n">
        <v>27.11</v>
      </c>
      <c r="G38" s="73" t="n">
        <v>3.95</v>
      </c>
      <c r="H38" s="74" t="n">
        <v>4.56</v>
      </c>
      <c r="I38" s="75" t="n">
        <f aca="false">TRUNC(F38*G38,2)</f>
        <v>107.08</v>
      </c>
      <c r="J38" s="75" t="n">
        <f aca="false">TRUNC(F38*H38,2)</f>
        <v>123.62</v>
      </c>
    </row>
    <row r="39" customFormat="false" ht="6.2" hidden="false" customHeight="true" outlineLevel="0" collapsed="false">
      <c r="A39" s="76"/>
      <c r="B39" s="76"/>
      <c r="C39" s="76"/>
      <c r="D39" s="76"/>
      <c r="E39" s="76"/>
      <c r="F39" s="76"/>
      <c r="G39" s="76"/>
      <c r="H39" s="76"/>
      <c r="I39" s="76"/>
      <c r="J39" s="76"/>
    </row>
    <row r="40" customFormat="false" ht="12.8" hidden="false" customHeight="false" outlineLevel="0" collapsed="false">
      <c r="A40" s="64" t="s">
        <v>77</v>
      </c>
      <c r="B40" s="65"/>
      <c r="C40" s="65"/>
      <c r="D40" s="65"/>
      <c r="E40" s="66"/>
      <c r="F40" s="77" t="s">
        <v>15</v>
      </c>
      <c r="G40" s="77"/>
      <c r="H40" s="77"/>
      <c r="I40" s="69" t="n">
        <f aca="false">SUM(I41:I47)</f>
        <v>23742.54</v>
      </c>
      <c r="J40" s="69" t="n">
        <f aca="false">SUM(J41:J47)</f>
        <v>27214.57</v>
      </c>
    </row>
    <row r="41" customFormat="false" ht="12.8" hidden="false" customHeight="false" outlineLevel="0" collapsed="false">
      <c r="A41" s="70" t="s">
        <v>78</v>
      </c>
      <c r="B41" s="70" t="s">
        <v>79</v>
      </c>
      <c r="C41" s="61" t="s">
        <v>80</v>
      </c>
      <c r="D41" s="71" t="s">
        <v>81</v>
      </c>
      <c r="E41" s="61" t="s">
        <v>30</v>
      </c>
      <c r="F41" s="72" t="n">
        <v>837.18</v>
      </c>
      <c r="G41" s="73" t="n">
        <v>17.25</v>
      </c>
      <c r="H41" s="74" t="n">
        <v>19.9</v>
      </c>
      <c r="I41" s="75" t="n">
        <f aca="false">TRUNC(F41*G41,2)</f>
        <v>14441.35</v>
      </c>
      <c r="J41" s="75" t="n">
        <f aca="false">TRUNC(F41*H41,2)</f>
        <v>16659.88</v>
      </c>
    </row>
    <row r="42" customFormat="false" ht="12.8" hidden="false" customHeight="false" outlineLevel="0" collapsed="false">
      <c r="A42" s="70" t="s">
        <v>82</v>
      </c>
      <c r="B42" s="70" t="s">
        <v>83</v>
      </c>
      <c r="C42" s="61" t="s">
        <v>84</v>
      </c>
      <c r="D42" s="71" t="s">
        <v>85</v>
      </c>
      <c r="E42" s="61" t="s">
        <v>86</v>
      </c>
      <c r="F42" s="72" t="n">
        <v>0.25</v>
      </c>
      <c r="G42" s="73" t="n">
        <v>171.77</v>
      </c>
      <c r="H42" s="74" t="n">
        <v>198.24</v>
      </c>
      <c r="I42" s="75" t="n">
        <f aca="false">TRUNC(F42*G42,2)</f>
        <v>42.94</v>
      </c>
      <c r="J42" s="75" t="n">
        <f aca="false">TRUNC(F42*H42,2)</f>
        <v>49.56</v>
      </c>
    </row>
    <row r="43" customFormat="false" ht="12.8" hidden="false" customHeight="false" outlineLevel="0" collapsed="false">
      <c r="A43" s="70" t="s">
        <v>87</v>
      </c>
      <c r="B43" s="70" t="s">
        <v>88</v>
      </c>
      <c r="C43" s="61" t="s">
        <v>89</v>
      </c>
      <c r="D43" s="71" t="s">
        <v>90</v>
      </c>
      <c r="E43" s="61" t="s">
        <v>30</v>
      </c>
      <c r="F43" s="72" t="n">
        <v>162.84</v>
      </c>
      <c r="G43" s="73" t="n">
        <v>20.7</v>
      </c>
      <c r="H43" s="74" t="n">
        <v>23.89</v>
      </c>
      <c r="I43" s="75" t="n">
        <f aca="false">TRUNC(F43*G43,2)</f>
        <v>3370.78</v>
      </c>
      <c r="J43" s="75" t="n">
        <f aca="false">TRUNC(F43*H43,2)</f>
        <v>3890.24</v>
      </c>
    </row>
    <row r="44" customFormat="false" ht="17.9" hidden="false" customHeight="false" outlineLevel="0" collapsed="false">
      <c r="A44" s="70" t="s">
        <v>91</v>
      </c>
      <c r="B44" s="70" t="s">
        <v>92</v>
      </c>
      <c r="C44" s="61" t="s">
        <v>93</v>
      </c>
      <c r="D44" s="71" t="s">
        <v>94</v>
      </c>
      <c r="E44" s="61" t="s">
        <v>30</v>
      </c>
      <c r="F44" s="72" t="n">
        <v>162.84</v>
      </c>
      <c r="G44" s="73" t="n">
        <v>8.62</v>
      </c>
      <c r="H44" s="74" t="n">
        <v>9.95</v>
      </c>
      <c r="I44" s="75" t="n">
        <f aca="false">TRUNC(F44*G44,2)</f>
        <v>1403.68</v>
      </c>
      <c r="J44" s="75" t="n">
        <f aca="false">TRUNC(F44*H44,2)</f>
        <v>1620.25</v>
      </c>
    </row>
    <row r="45" customFormat="false" ht="17.9" hidden="false" customHeight="false" outlineLevel="0" collapsed="false">
      <c r="A45" s="70" t="s">
        <v>95</v>
      </c>
      <c r="B45" s="70" t="s">
        <v>96</v>
      </c>
      <c r="C45" s="61" t="s">
        <v>97</v>
      </c>
      <c r="D45" s="71" t="s">
        <v>98</v>
      </c>
      <c r="E45" s="61" t="s">
        <v>30</v>
      </c>
      <c r="F45" s="72" t="n">
        <v>82.75</v>
      </c>
      <c r="G45" s="73" t="n">
        <v>16.84</v>
      </c>
      <c r="H45" s="74" t="n">
        <v>19.44</v>
      </c>
      <c r="I45" s="75" t="n">
        <f aca="false">TRUNC(F45*G45,2)</f>
        <v>1393.51</v>
      </c>
      <c r="J45" s="75" t="n">
        <f aca="false">TRUNC(F45*H45,2)</f>
        <v>1608.66</v>
      </c>
    </row>
    <row r="46" customFormat="false" ht="12.8" hidden="false" customHeight="false" outlineLevel="0" collapsed="false">
      <c r="A46" s="70" t="s">
        <v>99</v>
      </c>
      <c r="B46" s="70" t="s">
        <v>100</v>
      </c>
      <c r="C46" s="61" t="s">
        <v>101</v>
      </c>
      <c r="D46" s="71" t="s">
        <v>102</v>
      </c>
      <c r="E46" s="61" t="s">
        <v>8</v>
      </c>
      <c r="F46" s="72" t="n">
        <v>5</v>
      </c>
      <c r="G46" s="73" t="n">
        <v>118.24</v>
      </c>
      <c r="H46" s="74" t="n">
        <v>136.45</v>
      </c>
      <c r="I46" s="75" t="n">
        <f aca="false">TRUNC(F46*G46,2)</f>
        <v>591.2</v>
      </c>
      <c r="J46" s="75" t="n">
        <f aca="false">TRUNC(F46*H46,2)</f>
        <v>682.25</v>
      </c>
    </row>
    <row r="47" customFormat="false" ht="17.9" hidden="false" customHeight="false" outlineLevel="0" collapsed="false">
      <c r="A47" s="70" t="s">
        <v>103</v>
      </c>
      <c r="B47" s="70" t="s">
        <v>104</v>
      </c>
      <c r="C47" s="61" t="s">
        <v>105</v>
      </c>
      <c r="D47" s="71" t="s">
        <v>106</v>
      </c>
      <c r="E47" s="61" t="s">
        <v>86</v>
      </c>
      <c r="F47" s="72" t="n">
        <v>8.16</v>
      </c>
      <c r="G47" s="73" t="n">
        <v>306.26</v>
      </c>
      <c r="H47" s="74" t="n">
        <v>331.34</v>
      </c>
      <c r="I47" s="75" t="n">
        <f aca="false">TRUNC(F47*G47,2)</f>
        <v>2499.08</v>
      </c>
      <c r="J47" s="75" t="n">
        <f aca="false">TRUNC(F47*H47,2)</f>
        <v>2703.73</v>
      </c>
    </row>
    <row r="48" customFormat="false" ht="6.2" hidden="false" customHeight="true" outlineLevel="0" collapsed="false">
      <c r="A48" s="76"/>
      <c r="B48" s="76"/>
      <c r="C48" s="76"/>
      <c r="D48" s="76"/>
      <c r="E48" s="76"/>
      <c r="F48" s="76"/>
      <c r="G48" s="76"/>
      <c r="H48" s="76"/>
      <c r="I48" s="76"/>
      <c r="J48" s="76"/>
    </row>
    <row r="49" customFormat="false" ht="12.75" hidden="false" customHeight="true" outlineLevel="0" collapsed="false">
      <c r="A49" s="64" t="s">
        <v>107</v>
      </c>
      <c r="B49" s="65"/>
      <c r="C49" s="65"/>
      <c r="D49" s="65"/>
      <c r="E49" s="66"/>
      <c r="F49" s="77" t="s">
        <v>15</v>
      </c>
      <c r="G49" s="77"/>
      <c r="H49" s="77"/>
      <c r="I49" s="68" t="n">
        <f aca="false">SUM(I50:I57)</f>
        <v>86434.55</v>
      </c>
      <c r="J49" s="68" t="n">
        <f aca="false">SUM(J50:J57)</f>
        <v>92295.9</v>
      </c>
    </row>
    <row r="50" customFormat="false" ht="26.1" hidden="false" customHeight="false" outlineLevel="0" collapsed="false">
      <c r="A50" s="70" t="s">
        <v>108</v>
      </c>
      <c r="B50" s="70" t="s">
        <v>109</v>
      </c>
      <c r="C50" s="61" t="s">
        <v>110</v>
      </c>
      <c r="D50" s="71" t="s">
        <v>111</v>
      </c>
      <c r="E50" s="61" t="s">
        <v>86</v>
      </c>
      <c r="F50" s="72" t="n">
        <v>169.4</v>
      </c>
      <c r="G50" s="73" t="n">
        <v>159.74</v>
      </c>
      <c r="H50" s="74" t="n">
        <v>180.61</v>
      </c>
      <c r="I50" s="75" t="n">
        <f aca="false">TRUNC(F50*G50,2)</f>
        <v>27059.95</v>
      </c>
      <c r="J50" s="75" t="n">
        <f aca="false">TRUNC(F50*H50,2)</f>
        <v>30595.33</v>
      </c>
    </row>
    <row r="51" customFormat="false" ht="26.1" hidden="false" customHeight="false" outlineLevel="0" collapsed="false">
      <c r="A51" s="70" t="s">
        <v>112</v>
      </c>
      <c r="B51" s="70" t="s">
        <v>113</v>
      </c>
      <c r="C51" s="61" t="s">
        <v>114</v>
      </c>
      <c r="D51" s="71" t="s">
        <v>115</v>
      </c>
      <c r="E51" s="61" t="s">
        <v>116</v>
      </c>
      <c r="F51" s="72" t="n">
        <v>367.44</v>
      </c>
      <c r="G51" s="73" t="n">
        <v>1.77</v>
      </c>
      <c r="H51" s="74" t="n">
        <v>1.8</v>
      </c>
      <c r="I51" s="75" t="n">
        <f aca="false">TRUNC(F51*G51,2)</f>
        <v>650.36</v>
      </c>
      <c r="J51" s="75" t="n">
        <f aca="false">TRUNC(F51*H51,2)</f>
        <v>661.39</v>
      </c>
    </row>
    <row r="52" customFormat="false" ht="26.1" hidden="false" customHeight="false" outlineLevel="0" collapsed="false">
      <c r="A52" s="70" t="s">
        <v>117</v>
      </c>
      <c r="B52" s="70" t="s">
        <v>118</v>
      </c>
      <c r="C52" s="61" t="s">
        <v>119</v>
      </c>
      <c r="D52" s="71" t="s">
        <v>120</v>
      </c>
      <c r="E52" s="61" t="s">
        <v>121</v>
      </c>
      <c r="F52" s="72" t="n">
        <v>102.06</v>
      </c>
      <c r="G52" s="73" t="n">
        <v>13.74</v>
      </c>
      <c r="H52" s="74" t="n">
        <v>14.19</v>
      </c>
      <c r="I52" s="75" t="n">
        <f aca="false">TRUNC(F52*G52,2)</f>
        <v>1402.3</v>
      </c>
      <c r="J52" s="75" t="n">
        <f aca="false">TRUNC(F52*H52,2)</f>
        <v>1448.23</v>
      </c>
    </row>
    <row r="53" customFormat="false" ht="17.9" hidden="false" customHeight="false" outlineLevel="0" collapsed="false">
      <c r="A53" s="70" t="s">
        <v>122</v>
      </c>
      <c r="B53" s="70" t="s">
        <v>123</v>
      </c>
      <c r="C53" s="61" t="s">
        <v>124</v>
      </c>
      <c r="D53" s="71" t="s">
        <v>125</v>
      </c>
      <c r="E53" s="61" t="s">
        <v>30</v>
      </c>
      <c r="F53" s="72" t="n">
        <v>563.03</v>
      </c>
      <c r="G53" s="73" t="n">
        <v>17.25</v>
      </c>
      <c r="H53" s="74" t="n">
        <v>19.9</v>
      </c>
      <c r="I53" s="75" t="n">
        <f aca="false">TRUNC(F53*G53,2)</f>
        <v>9712.26</v>
      </c>
      <c r="J53" s="75" t="n">
        <f aca="false">TRUNC(F53*H53,2)</f>
        <v>11204.29</v>
      </c>
    </row>
    <row r="54" customFormat="false" ht="12.8" hidden="false" customHeight="false" outlineLevel="0" collapsed="false">
      <c r="A54" s="70" t="s">
        <v>126</v>
      </c>
      <c r="B54" s="70" t="s">
        <v>127</v>
      </c>
      <c r="C54" s="61" t="s">
        <v>128</v>
      </c>
      <c r="D54" s="71" t="s">
        <v>129</v>
      </c>
      <c r="E54" s="61" t="s">
        <v>86</v>
      </c>
      <c r="F54" s="72" t="n">
        <v>219.59</v>
      </c>
      <c r="G54" s="73" t="n">
        <v>192.85</v>
      </c>
      <c r="H54" s="74" t="n">
        <v>193.34</v>
      </c>
      <c r="I54" s="75" t="n">
        <f aca="false">TRUNC(F54*G54,2)</f>
        <v>42347.93</v>
      </c>
      <c r="J54" s="75" t="n">
        <f aca="false">TRUNC(F54*H54,2)</f>
        <v>42455.53</v>
      </c>
    </row>
    <row r="55" customFormat="false" ht="17.9" hidden="false" customHeight="false" outlineLevel="0" collapsed="false">
      <c r="A55" s="70" t="s">
        <v>130</v>
      </c>
      <c r="B55" s="70" t="s">
        <v>131</v>
      </c>
      <c r="C55" s="61" t="s">
        <v>132</v>
      </c>
      <c r="D55" s="71" t="s">
        <v>133</v>
      </c>
      <c r="E55" s="61" t="s">
        <v>86</v>
      </c>
      <c r="F55" s="72" t="n">
        <v>23.95</v>
      </c>
      <c r="G55" s="73" t="n">
        <v>58.65</v>
      </c>
      <c r="H55" s="74" t="n">
        <v>67.69</v>
      </c>
      <c r="I55" s="75" t="n">
        <f aca="false">TRUNC(F55*G55,2)</f>
        <v>1404.66</v>
      </c>
      <c r="J55" s="75" t="n">
        <f aca="false">TRUNC(F55*H55,2)</f>
        <v>1621.17</v>
      </c>
    </row>
    <row r="56" customFormat="false" ht="12.8" hidden="false" customHeight="false" outlineLevel="0" collapsed="false">
      <c r="A56" s="70" t="s">
        <v>134</v>
      </c>
      <c r="B56" s="70" t="s">
        <v>135</v>
      </c>
      <c r="C56" s="61" t="s">
        <v>136</v>
      </c>
      <c r="D56" s="71" t="s">
        <v>137</v>
      </c>
      <c r="E56" s="61" t="s">
        <v>86</v>
      </c>
      <c r="F56" s="72" t="n">
        <v>5.74</v>
      </c>
      <c r="G56" s="73" t="n">
        <v>161.38</v>
      </c>
      <c r="H56" s="74" t="n">
        <v>161.69</v>
      </c>
      <c r="I56" s="75" t="n">
        <f aca="false">TRUNC(F56*G56,2)</f>
        <v>926.32</v>
      </c>
      <c r="J56" s="75" t="n">
        <f aca="false">TRUNC(F56*H56,2)</f>
        <v>928.1</v>
      </c>
    </row>
    <row r="57" customFormat="false" ht="12.8" hidden="false" customHeight="false" outlineLevel="0" collapsed="false">
      <c r="A57" s="70" t="s">
        <v>138</v>
      </c>
      <c r="B57" s="70" t="s">
        <v>139</v>
      </c>
      <c r="C57" s="61" t="s">
        <v>140</v>
      </c>
      <c r="D57" s="71" t="s">
        <v>141</v>
      </c>
      <c r="E57" s="61" t="s">
        <v>86</v>
      </c>
      <c r="F57" s="72" t="n">
        <v>52.27</v>
      </c>
      <c r="G57" s="73" t="n">
        <v>56.07</v>
      </c>
      <c r="H57" s="74" t="n">
        <v>64.7</v>
      </c>
      <c r="I57" s="75" t="n">
        <f aca="false">TRUNC(F57*G57,2)</f>
        <v>2930.77</v>
      </c>
      <c r="J57" s="75" t="n">
        <f aca="false">TRUNC(F57*H57,2)</f>
        <v>3381.86</v>
      </c>
    </row>
    <row r="58" customFormat="false" ht="6.2" hidden="false" customHeight="true" outlineLevel="0" collapsed="false">
      <c r="A58" s="76"/>
      <c r="B58" s="76"/>
      <c r="C58" s="76"/>
      <c r="D58" s="76"/>
      <c r="E58" s="76"/>
      <c r="F58" s="76"/>
      <c r="G58" s="76"/>
      <c r="H58" s="76"/>
      <c r="I58" s="76"/>
      <c r="J58" s="76"/>
    </row>
    <row r="59" customFormat="false" ht="12.8" hidden="false" customHeight="false" outlineLevel="0" collapsed="false">
      <c r="A59" s="64" t="s">
        <v>142</v>
      </c>
      <c r="B59" s="65"/>
      <c r="C59" s="65"/>
      <c r="D59" s="65"/>
      <c r="E59" s="66"/>
      <c r="F59" s="77" t="s">
        <v>15</v>
      </c>
      <c r="G59" s="77"/>
      <c r="H59" s="77"/>
      <c r="I59" s="68"/>
      <c r="J59" s="69"/>
    </row>
    <row r="60" customFormat="false" ht="6.2" hidden="false" customHeight="true" outlineLevel="0" collapsed="false">
      <c r="A60" s="76"/>
      <c r="B60" s="76"/>
      <c r="C60" s="76"/>
      <c r="D60" s="76"/>
      <c r="E60" s="76"/>
      <c r="F60" s="76"/>
      <c r="G60" s="76"/>
      <c r="H60" s="76"/>
      <c r="I60" s="76"/>
      <c r="J60" s="76"/>
    </row>
    <row r="61" customFormat="false" ht="12.8" hidden="false" customHeight="false" outlineLevel="0" collapsed="false">
      <c r="A61" s="64" t="s">
        <v>143</v>
      </c>
      <c r="B61" s="65"/>
      <c r="C61" s="65"/>
      <c r="D61" s="65"/>
      <c r="E61" s="66"/>
      <c r="F61" s="77" t="s">
        <v>15</v>
      </c>
      <c r="G61" s="77"/>
      <c r="H61" s="77"/>
      <c r="I61" s="69" t="n">
        <f aca="false">SUM(I62:I65)</f>
        <v>32906.2</v>
      </c>
      <c r="J61" s="69" t="n">
        <f aca="false">SUM(J62:J65)</f>
        <v>35608.86</v>
      </c>
    </row>
    <row r="62" customFormat="false" ht="17.9" hidden="false" customHeight="false" outlineLevel="0" collapsed="false">
      <c r="A62" s="70" t="s">
        <v>144</v>
      </c>
      <c r="B62" s="70" t="s">
        <v>145</v>
      </c>
      <c r="C62" s="61" t="s">
        <v>146</v>
      </c>
      <c r="D62" s="71" t="s">
        <v>147</v>
      </c>
      <c r="E62" s="61" t="s">
        <v>30</v>
      </c>
      <c r="F62" s="72" t="n">
        <v>27.84</v>
      </c>
      <c r="G62" s="73" t="n">
        <v>64.86</v>
      </c>
      <c r="H62" s="74" t="n">
        <v>69.44</v>
      </c>
      <c r="I62" s="75" t="n">
        <f aca="false">TRUNC(F62*G62,2)</f>
        <v>1805.7</v>
      </c>
      <c r="J62" s="75" t="n">
        <f aca="false">TRUNC(F62*H62,2)</f>
        <v>1933.2</v>
      </c>
    </row>
    <row r="63" customFormat="false" ht="12.8" hidden="false" customHeight="false" outlineLevel="0" collapsed="false">
      <c r="A63" s="70" t="s">
        <v>148</v>
      </c>
      <c r="B63" s="70" t="s">
        <v>149</v>
      </c>
      <c r="C63" s="61" t="s">
        <v>150</v>
      </c>
      <c r="D63" s="71" t="s">
        <v>151</v>
      </c>
      <c r="E63" s="61" t="s">
        <v>30</v>
      </c>
      <c r="F63" s="72" t="n">
        <v>55.69</v>
      </c>
      <c r="G63" s="73" t="n">
        <v>6.37</v>
      </c>
      <c r="H63" s="74" t="n">
        <v>7.05</v>
      </c>
      <c r="I63" s="75" t="n">
        <f aca="false">TRUNC(F63*G63,2)</f>
        <v>354.74</v>
      </c>
      <c r="J63" s="75" t="n">
        <f aca="false">TRUNC(F63*H63,2)</f>
        <v>392.61</v>
      </c>
    </row>
    <row r="64" customFormat="false" ht="17.9" hidden="false" customHeight="false" outlineLevel="0" collapsed="false">
      <c r="A64" s="70" t="s">
        <v>152</v>
      </c>
      <c r="B64" s="70" t="s">
        <v>153</v>
      </c>
      <c r="C64" s="61" t="s">
        <v>154</v>
      </c>
      <c r="D64" s="71" t="s">
        <v>155</v>
      </c>
      <c r="E64" s="61" t="s">
        <v>30</v>
      </c>
      <c r="F64" s="72" t="n">
        <v>205.82</v>
      </c>
      <c r="G64" s="73" t="n">
        <v>86.88</v>
      </c>
      <c r="H64" s="74" t="n">
        <v>92.37</v>
      </c>
      <c r="I64" s="75" t="n">
        <f aca="false">TRUNC(F64*G64,2)</f>
        <v>17881.64</v>
      </c>
      <c r="J64" s="75" t="n">
        <f aca="false">TRUNC(F64*H64,2)</f>
        <v>19011.59</v>
      </c>
    </row>
    <row r="65" customFormat="false" ht="17.9" hidden="false" customHeight="false" outlineLevel="0" collapsed="false">
      <c r="A65" s="70" t="s">
        <v>156</v>
      </c>
      <c r="B65" s="70" t="s">
        <v>157</v>
      </c>
      <c r="C65" s="61" t="s">
        <v>158</v>
      </c>
      <c r="D65" s="71" t="s">
        <v>159</v>
      </c>
      <c r="E65" s="61" t="s">
        <v>30</v>
      </c>
      <c r="F65" s="72" t="n">
        <v>421.36</v>
      </c>
      <c r="G65" s="73" t="n">
        <v>30.53</v>
      </c>
      <c r="H65" s="74" t="n">
        <v>33.87</v>
      </c>
      <c r="I65" s="75" t="n">
        <f aca="false">TRUNC(F65*G65,2)</f>
        <v>12864.12</v>
      </c>
      <c r="J65" s="75" t="n">
        <f aca="false">TRUNC(F65*H65,2)</f>
        <v>14271.46</v>
      </c>
    </row>
    <row r="66" customFormat="false" ht="6.2" hidden="false" customHeight="true" outlineLevel="0" collapsed="false">
      <c r="A66" s="76"/>
      <c r="B66" s="76"/>
      <c r="C66" s="76"/>
      <c r="D66" s="76"/>
      <c r="E66" s="76"/>
      <c r="F66" s="76"/>
      <c r="G66" s="76"/>
      <c r="H66" s="76"/>
      <c r="I66" s="76"/>
      <c r="J66" s="76"/>
    </row>
    <row r="67" customFormat="false" ht="12.8" hidden="false" customHeight="false" outlineLevel="0" collapsed="false">
      <c r="A67" s="64" t="s">
        <v>160</v>
      </c>
      <c r="B67" s="65"/>
      <c r="C67" s="65"/>
      <c r="D67" s="65"/>
      <c r="E67" s="66"/>
      <c r="F67" s="77" t="s">
        <v>15</v>
      </c>
      <c r="G67" s="77"/>
      <c r="H67" s="77"/>
      <c r="I67" s="68" t="n">
        <f aca="false">SUM(I68:I74)</f>
        <v>183446.35</v>
      </c>
      <c r="J67" s="69" t="n">
        <f aca="false">SUM(J68:J74)</f>
        <v>187554.21</v>
      </c>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c r="BA67" s="78"/>
      <c r="BB67" s="78"/>
      <c r="BC67" s="78"/>
      <c r="BD67" s="78"/>
      <c r="BE67" s="78"/>
      <c r="BF67" s="78"/>
      <c r="BG67" s="78"/>
      <c r="BH67" s="78"/>
      <c r="BI67" s="78"/>
      <c r="BJ67" s="78"/>
      <c r="BK67" s="78"/>
      <c r="BL67" s="78"/>
      <c r="BM67" s="78"/>
      <c r="BN67" s="78"/>
      <c r="BO67" s="78"/>
      <c r="BP67" s="78"/>
      <c r="BQ67" s="78"/>
      <c r="BR67" s="78"/>
      <c r="BS67" s="78"/>
      <c r="BT67" s="78"/>
      <c r="BU67" s="78"/>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c r="EO67" s="78"/>
      <c r="EP67" s="78"/>
      <c r="EQ67" s="78"/>
      <c r="ER67" s="78"/>
      <c r="ES67" s="78"/>
      <c r="ET67" s="78"/>
      <c r="EU67" s="78"/>
      <c r="EV67" s="78"/>
      <c r="EW67" s="78"/>
      <c r="EX67" s="78"/>
      <c r="EY67" s="78"/>
      <c r="EZ67" s="78"/>
      <c r="FA67" s="78"/>
      <c r="FB67" s="78"/>
      <c r="FC67" s="78"/>
      <c r="FD67" s="78"/>
      <c r="FE67" s="78"/>
      <c r="FF67" s="78"/>
      <c r="FG67" s="78"/>
      <c r="FH67" s="78"/>
      <c r="FI67" s="78"/>
      <c r="FJ67" s="78"/>
      <c r="FK67" s="78"/>
      <c r="FL67" s="78"/>
      <c r="FM67" s="78"/>
      <c r="FN67" s="78"/>
      <c r="FO67" s="78"/>
      <c r="FP67" s="78"/>
      <c r="FQ67" s="78"/>
      <c r="FR67" s="78"/>
      <c r="FS67" s="78"/>
      <c r="FT67" s="78"/>
      <c r="FU67" s="78"/>
      <c r="FV67" s="78"/>
      <c r="FW67" s="78"/>
      <c r="FX67" s="78"/>
      <c r="FY67" s="78"/>
      <c r="FZ67" s="78"/>
      <c r="GA67" s="78"/>
      <c r="GB67" s="78"/>
      <c r="GC67" s="78"/>
      <c r="GD67" s="78"/>
      <c r="GE67" s="78"/>
      <c r="GF67" s="78"/>
      <c r="GG67" s="78"/>
      <c r="GH67" s="78"/>
      <c r="GI67" s="78"/>
      <c r="GJ67" s="78"/>
      <c r="GK67" s="78"/>
      <c r="GL67" s="78"/>
      <c r="GM67" s="78"/>
      <c r="GN67" s="78"/>
      <c r="GO67" s="78"/>
      <c r="GP67" s="78"/>
      <c r="GQ67" s="78"/>
      <c r="GR67" s="78"/>
      <c r="GS67" s="78"/>
      <c r="GT67" s="78"/>
      <c r="GU67" s="78"/>
      <c r="GV67" s="78"/>
      <c r="GW67" s="78"/>
      <c r="GX67" s="78"/>
      <c r="GY67" s="78"/>
      <c r="GZ67" s="78"/>
      <c r="HA67" s="78"/>
      <c r="HB67" s="78"/>
      <c r="HC67" s="78"/>
      <c r="HD67" s="78"/>
      <c r="HE67" s="78"/>
      <c r="HF67" s="78"/>
      <c r="HG67" s="78"/>
      <c r="HH67" s="78"/>
      <c r="HI67" s="78"/>
      <c r="HJ67" s="78"/>
      <c r="HK67" s="78"/>
      <c r="HL67" s="78"/>
      <c r="HM67" s="78"/>
      <c r="HN67" s="78"/>
      <c r="HO67" s="78"/>
      <c r="HP67" s="78"/>
      <c r="HQ67" s="78"/>
      <c r="HR67" s="78"/>
      <c r="HS67" s="78"/>
      <c r="HT67" s="78"/>
      <c r="HU67" s="78"/>
      <c r="HV67" s="78"/>
      <c r="HW67" s="78"/>
      <c r="HX67" s="78"/>
      <c r="HY67" s="78"/>
      <c r="HZ67" s="78"/>
      <c r="IA67" s="78"/>
      <c r="IB67" s="78"/>
      <c r="IC67" s="78"/>
      <c r="ID67" s="78"/>
      <c r="IE67" s="78"/>
      <c r="IF67" s="78"/>
      <c r="IG67" s="78"/>
      <c r="IH67" s="78"/>
      <c r="II67" s="78"/>
      <c r="IJ67" s="78"/>
      <c r="IK67" s="78"/>
      <c r="IL67" s="78"/>
      <c r="IM67" s="78"/>
      <c r="IN67" s="78"/>
      <c r="IO67" s="78"/>
      <c r="IP67" s="78"/>
      <c r="IQ67" s="78"/>
      <c r="IR67" s="78"/>
      <c r="IS67" s="78"/>
      <c r="IT67" s="78"/>
      <c r="IU67" s="78"/>
      <c r="IV67" s="78"/>
      <c r="IW67" s="78"/>
      <c r="IX67" s="78"/>
      <c r="IY67" s="78"/>
      <c r="IZ67" s="78"/>
      <c r="JA67" s="78"/>
      <c r="JB67" s="78"/>
      <c r="JC67" s="78"/>
      <c r="JD67" s="78"/>
      <c r="JE67" s="78"/>
      <c r="JF67" s="78"/>
      <c r="JG67" s="78"/>
      <c r="JH67" s="78"/>
      <c r="JI67" s="78"/>
      <c r="JJ67" s="78"/>
      <c r="JK67" s="78"/>
      <c r="JL67" s="78"/>
      <c r="JM67" s="78"/>
      <c r="JN67" s="78"/>
      <c r="JO67" s="78"/>
      <c r="JP67" s="78"/>
      <c r="JQ67" s="78"/>
      <c r="JR67" s="78"/>
      <c r="JS67" s="78"/>
      <c r="JT67" s="78"/>
      <c r="JU67" s="78"/>
      <c r="JV67" s="78"/>
      <c r="JW67" s="78"/>
      <c r="JX67" s="78"/>
      <c r="JY67" s="78"/>
      <c r="JZ67" s="78"/>
      <c r="KA67" s="78"/>
      <c r="KB67" s="78"/>
      <c r="KC67" s="78"/>
      <c r="KD67" s="78"/>
      <c r="KE67" s="78"/>
      <c r="KF67" s="78"/>
      <c r="KG67" s="78"/>
      <c r="KH67" s="78"/>
      <c r="KI67" s="78"/>
      <c r="KJ67" s="78"/>
      <c r="KK67" s="78"/>
      <c r="KL67" s="78"/>
      <c r="KM67" s="78"/>
      <c r="KN67" s="78"/>
      <c r="KO67" s="78"/>
      <c r="KP67" s="78"/>
      <c r="KQ67" s="78"/>
      <c r="KR67" s="78"/>
      <c r="KS67" s="78"/>
      <c r="KT67" s="78"/>
      <c r="KU67" s="78"/>
      <c r="KV67" s="78"/>
      <c r="KW67" s="78"/>
      <c r="KX67" s="78"/>
      <c r="KY67" s="78"/>
      <c r="KZ67" s="78"/>
      <c r="LA67" s="78"/>
      <c r="LB67" s="78"/>
      <c r="LC67" s="78"/>
      <c r="LD67" s="78"/>
      <c r="LE67" s="78"/>
      <c r="LF67" s="78"/>
      <c r="LG67" s="78"/>
      <c r="LH67" s="78"/>
      <c r="LI67" s="78"/>
      <c r="LJ67" s="78"/>
      <c r="LK67" s="78"/>
      <c r="LL67" s="78"/>
      <c r="LM67" s="78"/>
      <c r="LN67" s="78"/>
      <c r="LO67" s="78"/>
      <c r="LP67" s="78"/>
      <c r="LQ67" s="78"/>
      <c r="LR67" s="78"/>
      <c r="LS67" s="78"/>
      <c r="LT67" s="78"/>
      <c r="LU67" s="78"/>
      <c r="LV67" s="78"/>
      <c r="LW67" s="78"/>
      <c r="LX67" s="78"/>
      <c r="LY67" s="78"/>
      <c r="LZ67" s="78"/>
      <c r="MA67" s="78"/>
      <c r="MB67" s="78"/>
      <c r="MC67" s="78"/>
      <c r="MD67" s="78"/>
      <c r="ME67" s="78"/>
      <c r="MF67" s="78"/>
      <c r="MG67" s="78"/>
      <c r="MH67" s="78"/>
      <c r="MI67" s="78"/>
      <c r="MJ67" s="78"/>
      <c r="MK67" s="78"/>
      <c r="ML67" s="78"/>
      <c r="MM67" s="78"/>
      <c r="MN67" s="78"/>
      <c r="MO67" s="78"/>
      <c r="MP67" s="78"/>
      <c r="MQ67" s="78"/>
      <c r="MR67" s="78"/>
      <c r="MS67" s="78"/>
      <c r="MT67" s="78"/>
      <c r="MU67" s="78"/>
      <c r="MV67" s="78"/>
      <c r="MW67" s="78"/>
      <c r="MX67" s="78"/>
      <c r="MY67" s="78"/>
      <c r="MZ67" s="78"/>
      <c r="NA67" s="78"/>
      <c r="NB67" s="78"/>
      <c r="NC67" s="78"/>
      <c r="ND67" s="78"/>
      <c r="NE67" s="78"/>
      <c r="NF67" s="78"/>
      <c r="NG67" s="78"/>
      <c r="NH67" s="78"/>
      <c r="NI67" s="78"/>
      <c r="NJ67" s="78"/>
      <c r="NK67" s="78"/>
      <c r="NL67" s="78"/>
      <c r="NM67" s="78"/>
      <c r="NN67" s="78"/>
      <c r="NO67" s="78"/>
      <c r="NP67" s="78"/>
      <c r="NQ67" s="78"/>
      <c r="NR67" s="78"/>
      <c r="NS67" s="78"/>
      <c r="NT67" s="78"/>
      <c r="NU67" s="78"/>
      <c r="NV67" s="78"/>
      <c r="NW67" s="78"/>
      <c r="NX67" s="78"/>
      <c r="NY67" s="78"/>
      <c r="NZ67" s="78"/>
      <c r="OA67" s="78"/>
      <c r="OB67" s="78"/>
      <c r="OC67" s="78"/>
      <c r="OD67" s="78"/>
      <c r="OE67" s="78"/>
      <c r="OF67" s="78"/>
      <c r="OG67" s="78"/>
      <c r="OH67" s="78"/>
      <c r="OI67" s="78"/>
      <c r="OJ67" s="78"/>
      <c r="OK67" s="78"/>
      <c r="OL67" s="78"/>
      <c r="OM67" s="78"/>
      <c r="ON67" s="78"/>
      <c r="OO67" s="78"/>
      <c r="OP67" s="78"/>
      <c r="OQ67" s="78"/>
      <c r="OR67" s="78"/>
      <c r="OS67" s="78"/>
      <c r="OT67" s="78"/>
      <c r="OU67" s="78"/>
      <c r="OV67" s="78"/>
      <c r="OW67" s="78"/>
      <c r="OX67" s="78"/>
      <c r="OY67" s="78"/>
      <c r="OZ67" s="78"/>
      <c r="PA67" s="78"/>
      <c r="PB67" s="78"/>
      <c r="PC67" s="78"/>
      <c r="PD67" s="78"/>
      <c r="PE67" s="78"/>
      <c r="PF67" s="78"/>
      <c r="PG67" s="78"/>
      <c r="PH67" s="78"/>
      <c r="PI67" s="78"/>
      <c r="PJ67" s="78"/>
      <c r="PK67" s="78"/>
      <c r="PL67" s="78"/>
      <c r="PM67" s="78"/>
      <c r="PN67" s="78"/>
      <c r="PO67" s="78"/>
      <c r="PP67" s="78"/>
      <c r="PQ67" s="78"/>
      <c r="PR67" s="78"/>
      <c r="PS67" s="78"/>
      <c r="PT67" s="78"/>
      <c r="PU67" s="78"/>
      <c r="PV67" s="78"/>
      <c r="PW67" s="78"/>
      <c r="PX67" s="78"/>
      <c r="PY67" s="78"/>
      <c r="PZ67" s="78"/>
      <c r="QA67" s="78"/>
      <c r="QB67" s="78"/>
      <c r="QC67" s="78"/>
      <c r="QD67" s="78"/>
      <c r="QE67" s="78"/>
      <c r="QF67" s="78"/>
      <c r="QG67" s="78"/>
      <c r="QH67" s="78"/>
      <c r="QI67" s="78"/>
      <c r="QJ67" s="78"/>
      <c r="QK67" s="78"/>
      <c r="QL67" s="78"/>
      <c r="QM67" s="78"/>
      <c r="QN67" s="78"/>
      <c r="QO67" s="78"/>
      <c r="QP67" s="78"/>
      <c r="QQ67" s="78"/>
      <c r="QR67" s="78"/>
      <c r="QS67" s="78"/>
      <c r="QT67" s="78"/>
      <c r="QU67" s="78"/>
      <c r="QV67" s="78"/>
      <c r="QW67" s="78"/>
      <c r="QX67" s="78"/>
      <c r="QY67" s="78"/>
      <c r="QZ67" s="78"/>
      <c r="RA67" s="78"/>
      <c r="RB67" s="78"/>
      <c r="RC67" s="78"/>
      <c r="RD67" s="78"/>
      <c r="RE67" s="78"/>
      <c r="RF67" s="78"/>
      <c r="RG67" s="78"/>
      <c r="RH67" s="78"/>
      <c r="RI67" s="78"/>
      <c r="RJ67" s="78"/>
      <c r="RK67" s="78"/>
      <c r="RL67" s="78"/>
      <c r="RM67" s="78"/>
      <c r="RN67" s="78"/>
      <c r="RO67" s="78"/>
      <c r="RP67" s="78"/>
      <c r="RQ67" s="78"/>
      <c r="RR67" s="78"/>
      <c r="RS67" s="78"/>
      <c r="RT67" s="78"/>
      <c r="RU67" s="78"/>
      <c r="RV67" s="78"/>
      <c r="RW67" s="78"/>
      <c r="RX67" s="78"/>
      <c r="RY67" s="78"/>
      <c r="RZ67" s="78"/>
      <c r="SA67" s="78"/>
      <c r="SB67" s="78"/>
      <c r="SC67" s="78"/>
      <c r="SD67" s="78"/>
      <c r="SE67" s="78"/>
      <c r="SF67" s="78"/>
      <c r="SG67" s="78"/>
      <c r="SH67" s="78"/>
      <c r="SI67" s="78"/>
      <c r="SJ67" s="78"/>
      <c r="SK67" s="78"/>
      <c r="SL67" s="78"/>
      <c r="SM67" s="78"/>
      <c r="SN67" s="78"/>
      <c r="SO67" s="78"/>
      <c r="SP67" s="78"/>
      <c r="SQ67" s="78"/>
      <c r="SR67" s="78"/>
      <c r="SS67" s="78"/>
      <c r="ST67" s="78"/>
      <c r="SU67" s="78"/>
      <c r="SV67" s="78"/>
      <c r="SW67" s="78"/>
      <c r="SX67" s="78"/>
      <c r="SY67" s="78"/>
      <c r="SZ67" s="78"/>
      <c r="TA67" s="78"/>
      <c r="TB67" s="78"/>
      <c r="TC67" s="78"/>
      <c r="TD67" s="78"/>
      <c r="TE67" s="78"/>
      <c r="TF67" s="78"/>
      <c r="TG67" s="78"/>
      <c r="TH67" s="78"/>
      <c r="TI67" s="78"/>
      <c r="TJ67" s="78"/>
      <c r="TK67" s="78"/>
      <c r="TL67" s="78"/>
      <c r="TM67" s="78"/>
      <c r="TN67" s="78"/>
      <c r="TO67" s="78"/>
      <c r="TP67" s="78"/>
      <c r="TQ67" s="78"/>
      <c r="TR67" s="78"/>
      <c r="TS67" s="78"/>
      <c r="TT67" s="78"/>
      <c r="TU67" s="78"/>
      <c r="TV67" s="78"/>
      <c r="TW67" s="78"/>
      <c r="TX67" s="78"/>
      <c r="TY67" s="78"/>
      <c r="TZ67" s="78"/>
      <c r="UA67" s="78"/>
      <c r="UB67" s="78"/>
      <c r="UC67" s="78"/>
      <c r="UD67" s="78"/>
      <c r="UE67" s="78"/>
      <c r="UF67" s="78"/>
      <c r="UG67" s="78"/>
      <c r="UH67" s="78"/>
      <c r="UI67" s="78"/>
      <c r="UJ67" s="78"/>
      <c r="UK67" s="78"/>
      <c r="UL67" s="78"/>
      <c r="UM67" s="78"/>
      <c r="UN67" s="78"/>
      <c r="UO67" s="78"/>
      <c r="UP67" s="78"/>
      <c r="UQ67" s="78"/>
      <c r="UR67" s="78"/>
      <c r="US67" s="78"/>
      <c r="UT67" s="78"/>
      <c r="UU67" s="78"/>
      <c r="UV67" s="78"/>
      <c r="UW67" s="78"/>
      <c r="UX67" s="78"/>
      <c r="UY67" s="78"/>
      <c r="UZ67" s="78"/>
      <c r="VA67" s="78"/>
      <c r="VB67" s="78"/>
      <c r="VC67" s="78"/>
      <c r="VD67" s="78"/>
      <c r="VE67" s="78"/>
      <c r="VF67" s="78"/>
      <c r="VG67" s="78"/>
      <c r="VH67" s="78"/>
      <c r="VI67" s="78"/>
      <c r="VJ67" s="78"/>
      <c r="VK67" s="78"/>
      <c r="VL67" s="78"/>
      <c r="VM67" s="78"/>
      <c r="VN67" s="78"/>
      <c r="VO67" s="78"/>
      <c r="VP67" s="78"/>
      <c r="VQ67" s="78"/>
      <c r="VR67" s="78"/>
      <c r="VS67" s="78"/>
      <c r="VT67" s="78"/>
      <c r="VU67" s="78"/>
      <c r="VV67" s="78"/>
      <c r="VW67" s="78"/>
      <c r="VX67" s="78"/>
      <c r="VY67" s="78"/>
      <c r="VZ67" s="78"/>
      <c r="WA67" s="78"/>
      <c r="WB67" s="78"/>
      <c r="WC67" s="78"/>
      <c r="WD67" s="78"/>
      <c r="WE67" s="78"/>
      <c r="WF67" s="78"/>
      <c r="WG67" s="78"/>
      <c r="WH67" s="78"/>
      <c r="WI67" s="78"/>
      <c r="WJ67" s="78"/>
      <c r="WK67" s="78"/>
      <c r="WL67" s="78"/>
      <c r="WM67" s="78"/>
      <c r="WN67" s="78"/>
      <c r="WO67" s="78"/>
      <c r="WP67" s="78"/>
      <c r="WQ67" s="78"/>
      <c r="WR67" s="78"/>
      <c r="WS67" s="78"/>
      <c r="WT67" s="78"/>
      <c r="WU67" s="78"/>
      <c r="WV67" s="78"/>
      <c r="WW67" s="78"/>
      <c r="WX67" s="78"/>
      <c r="WY67" s="78"/>
      <c r="WZ67" s="78"/>
      <c r="XA67" s="78"/>
      <c r="XB67" s="78"/>
      <c r="XC67" s="78"/>
      <c r="XD67" s="78"/>
      <c r="XE67" s="78"/>
      <c r="XF67" s="78"/>
      <c r="XG67" s="78"/>
      <c r="XH67" s="78"/>
      <c r="XI67" s="78"/>
      <c r="XJ67" s="78"/>
      <c r="XK67" s="78"/>
      <c r="XL67" s="78"/>
      <c r="XM67" s="78"/>
      <c r="XN67" s="78"/>
      <c r="XO67" s="78"/>
      <c r="XP67" s="78"/>
      <c r="XQ67" s="78"/>
      <c r="XR67" s="78"/>
      <c r="XS67" s="78"/>
      <c r="XT67" s="78"/>
      <c r="XU67" s="78"/>
      <c r="XV67" s="78"/>
      <c r="XW67" s="78"/>
      <c r="XX67" s="78"/>
      <c r="XY67" s="78"/>
      <c r="XZ67" s="78"/>
      <c r="YA67" s="78"/>
      <c r="YB67" s="78"/>
      <c r="YC67" s="78"/>
      <c r="YD67" s="78"/>
      <c r="YE67" s="78"/>
      <c r="YF67" s="78"/>
      <c r="YG67" s="78"/>
      <c r="YH67" s="78"/>
      <c r="YI67" s="78"/>
      <c r="YJ67" s="78"/>
      <c r="YK67" s="78"/>
      <c r="YL67" s="78"/>
      <c r="YM67" s="78"/>
      <c r="YN67" s="78"/>
      <c r="YO67" s="78"/>
      <c r="YP67" s="78"/>
      <c r="YQ67" s="78"/>
      <c r="YR67" s="78"/>
      <c r="YS67" s="78"/>
      <c r="YT67" s="78"/>
      <c r="YU67" s="78"/>
      <c r="YV67" s="78"/>
      <c r="YW67" s="78"/>
      <c r="YX67" s="78"/>
      <c r="YY67" s="78"/>
      <c r="YZ67" s="78"/>
      <c r="ZA67" s="78"/>
      <c r="ZB67" s="78"/>
      <c r="ZC67" s="78"/>
      <c r="ZD67" s="78"/>
      <c r="ZE67" s="78"/>
      <c r="ZF67" s="78"/>
      <c r="ZG67" s="78"/>
      <c r="ZH67" s="78"/>
      <c r="ZI67" s="78"/>
      <c r="ZJ67" s="78"/>
      <c r="ZK67" s="78"/>
      <c r="ZL67" s="78"/>
      <c r="ZM67" s="78"/>
      <c r="ZN67" s="78"/>
      <c r="ZO67" s="78"/>
      <c r="ZP67" s="78"/>
      <c r="ZQ67" s="78"/>
      <c r="ZR67" s="78"/>
      <c r="ZS67" s="78"/>
      <c r="ZT67" s="78"/>
      <c r="ZU67" s="78"/>
      <c r="ZV67" s="78"/>
      <c r="ZW67" s="78"/>
      <c r="ZX67" s="78"/>
      <c r="ZY67" s="78"/>
      <c r="ZZ67" s="78"/>
      <c r="AAA67" s="78"/>
      <c r="AAB67" s="78"/>
      <c r="AAC67" s="78"/>
      <c r="AAD67" s="78"/>
      <c r="AAE67" s="78"/>
      <c r="AAF67" s="78"/>
      <c r="AAG67" s="78"/>
      <c r="AAH67" s="78"/>
      <c r="AAI67" s="78"/>
      <c r="AAJ67" s="78"/>
      <c r="AAK67" s="78"/>
      <c r="AAL67" s="78"/>
      <c r="AAM67" s="78"/>
      <c r="AAN67" s="78"/>
      <c r="AAO67" s="78"/>
      <c r="AAP67" s="78"/>
      <c r="AAQ67" s="78"/>
      <c r="AAR67" s="78"/>
      <c r="AAS67" s="78"/>
      <c r="AAT67" s="78"/>
      <c r="AAU67" s="78"/>
      <c r="AAV67" s="78"/>
      <c r="AAW67" s="78"/>
      <c r="AAX67" s="78"/>
      <c r="AAY67" s="78"/>
      <c r="AAZ67" s="78"/>
      <c r="ABA67" s="78"/>
      <c r="ABB67" s="78"/>
      <c r="ABC67" s="78"/>
      <c r="ABD67" s="78"/>
      <c r="ABE67" s="78"/>
      <c r="ABF67" s="78"/>
      <c r="ABG67" s="78"/>
      <c r="ABH67" s="78"/>
      <c r="ABI67" s="78"/>
      <c r="ABJ67" s="78"/>
      <c r="ABK67" s="78"/>
      <c r="ABL67" s="78"/>
      <c r="ABM67" s="78"/>
      <c r="ABN67" s="78"/>
      <c r="ABO67" s="78"/>
      <c r="ABP67" s="78"/>
      <c r="ABQ67" s="78"/>
      <c r="ABR67" s="78"/>
      <c r="ABS67" s="78"/>
      <c r="ABT67" s="78"/>
      <c r="ABU67" s="78"/>
      <c r="ABV67" s="78"/>
      <c r="ABW67" s="78"/>
      <c r="ABX67" s="78"/>
      <c r="ABY67" s="78"/>
      <c r="ABZ67" s="78"/>
      <c r="ACA67" s="78"/>
      <c r="ACB67" s="78"/>
      <c r="ACC67" s="78"/>
      <c r="ACD67" s="78"/>
      <c r="ACE67" s="78"/>
      <c r="ACF67" s="78"/>
      <c r="ACG67" s="78"/>
      <c r="ACH67" s="78"/>
      <c r="ACI67" s="78"/>
      <c r="ACJ67" s="78"/>
      <c r="ACK67" s="78"/>
      <c r="ACL67" s="78"/>
      <c r="ACM67" s="78"/>
      <c r="ACN67" s="78"/>
      <c r="ACO67" s="78"/>
      <c r="ACP67" s="78"/>
      <c r="ACQ67" s="78"/>
      <c r="ACR67" s="78"/>
      <c r="ACS67" s="78"/>
      <c r="ACT67" s="78"/>
      <c r="ACU67" s="78"/>
      <c r="ACV67" s="78"/>
      <c r="ACW67" s="78"/>
      <c r="ACX67" s="78"/>
      <c r="ACY67" s="78"/>
      <c r="ACZ67" s="78"/>
      <c r="ADA67" s="78"/>
      <c r="ADB67" s="78"/>
      <c r="ADC67" s="78"/>
      <c r="ADD67" s="78"/>
      <c r="ADE67" s="78"/>
      <c r="ADF67" s="78"/>
      <c r="ADG67" s="78"/>
      <c r="ADH67" s="78"/>
      <c r="ADI67" s="78"/>
      <c r="ADJ67" s="78"/>
      <c r="ADK67" s="78"/>
      <c r="ADL67" s="78"/>
      <c r="ADM67" s="78"/>
      <c r="ADN67" s="78"/>
      <c r="ADO67" s="78"/>
      <c r="ADP67" s="78"/>
      <c r="ADQ67" s="78"/>
      <c r="ADR67" s="78"/>
      <c r="ADS67" s="78"/>
      <c r="ADT67" s="78"/>
      <c r="ADU67" s="78"/>
      <c r="ADV67" s="78"/>
      <c r="ADW67" s="78"/>
      <c r="ADX67" s="78"/>
      <c r="ADY67" s="78"/>
      <c r="ADZ67" s="78"/>
      <c r="AEA67" s="78"/>
      <c r="AEB67" s="78"/>
      <c r="AEC67" s="78"/>
      <c r="AED67" s="78"/>
      <c r="AEE67" s="78"/>
      <c r="AEF67" s="78"/>
      <c r="AEG67" s="78"/>
      <c r="AEH67" s="78"/>
      <c r="AEI67" s="78"/>
      <c r="AEJ67" s="78"/>
      <c r="AEK67" s="78"/>
      <c r="AEL67" s="78"/>
      <c r="AEM67" s="78"/>
      <c r="AEN67" s="78"/>
      <c r="AEO67" s="78"/>
      <c r="AEP67" s="78"/>
      <c r="AEQ67" s="78"/>
      <c r="AER67" s="78"/>
      <c r="AES67" s="78"/>
      <c r="AET67" s="78"/>
      <c r="AEU67" s="78"/>
      <c r="AEV67" s="78"/>
      <c r="AEW67" s="78"/>
      <c r="AEX67" s="78"/>
      <c r="AEY67" s="78"/>
      <c r="AEZ67" s="78"/>
      <c r="AFA67" s="78"/>
      <c r="AFB67" s="78"/>
      <c r="AFC67" s="78"/>
      <c r="AFD67" s="78"/>
      <c r="AFE67" s="78"/>
      <c r="AFF67" s="78"/>
      <c r="AFG67" s="78"/>
      <c r="AFH67" s="78"/>
      <c r="AFI67" s="78"/>
      <c r="AFJ67" s="78"/>
      <c r="AFK67" s="78"/>
      <c r="AFL67" s="78"/>
      <c r="AFM67" s="78"/>
      <c r="AFN67" s="78"/>
      <c r="AFO67" s="78"/>
      <c r="AFP67" s="78"/>
      <c r="AFQ67" s="78"/>
      <c r="AFR67" s="78"/>
      <c r="AFS67" s="78"/>
      <c r="AFT67" s="78"/>
      <c r="AFU67" s="78"/>
      <c r="AFV67" s="78"/>
      <c r="AFW67" s="78"/>
      <c r="AFX67" s="78"/>
      <c r="AFY67" s="78"/>
      <c r="AFZ67" s="78"/>
      <c r="AGA67" s="78"/>
      <c r="AGB67" s="78"/>
      <c r="AGC67" s="78"/>
      <c r="AGD67" s="78"/>
      <c r="AGE67" s="78"/>
      <c r="AGF67" s="78"/>
      <c r="AGG67" s="78"/>
      <c r="AGH67" s="78"/>
      <c r="AGI67" s="78"/>
      <c r="AGJ67" s="78"/>
      <c r="AGK67" s="78"/>
      <c r="AGL67" s="78"/>
      <c r="AGM67" s="78"/>
      <c r="AGN67" s="78"/>
      <c r="AGO67" s="78"/>
      <c r="AGP67" s="78"/>
      <c r="AGQ67" s="78"/>
      <c r="AGR67" s="78"/>
      <c r="AGS67" s="78"/>
      <c r="AGT67" s="78"/>
      <c r="AGU67" s="78"/>
      <c r="AGV67" s="78"/>
      <c r="AGW67" s="78"/>
      <c r="AGX67" s="78"/>
      <c r="AGY67" s="78"/>
      <c r="AGZ67" s="78"/>
      <c r="AHA67" s="78"/>
      <c r="AHB67" s="78"/>
      <c r="AHC67" s="78"/>
      <c r="AHD67" s="78"/>
      <c r="AHE67" s="78"/>
      <c r="AHF67" s="78"/>
      <c r="AHG67" s="78"/>
      <c r="AHH67" s="78"/>
      <c r="AHI67" s="78"/>
      <c r="AHJ67" s="78"/>
      <c r="AHK67" s="78"/>
      <c r="AHL67" s="78"/>
      <c r="AHM67" s="78"/>
      <c r="AHN67" s="78"/>
      <c r="AHO67" s="78"/>
      <c r="AHP67" s="78"/>
      <c r="AHQ67" s="78"/>
      <c r="AHR67" s="78"/>
      <c r="AHS67" s="78"/>
      <c r="AHT67" s="78"/>
      <c r="AHU67" s="78"/>
      <c r="AHV67" s="78"/>
      <c r="AHW67" s="78"/>
      <c r="AHX67" s="78"/>
      <c r="AHY67" s="78"/>
      <c r="AHZ67" s="78"/>
      <c r="AIA67" s="78"/>
      <c r="AIB67" s="78"/>
      <c r="AIC67" s="78"/>
      <c r="AID67" s="78"/>
      <c r="AIE67" s="78"/>
      <c r="AIF67" s="78"/>
      <c r="AIG67" s="78"/>
      <c r="AIH67" s="78"/>
      <c r="AII67" s="78"/>
      <c r="AIJ67" s="78"/>
      <c r="AIK67" s="78"/>
      <c r="AIL67" s="78"/>
      <c r="AIM67" s="78"/>
      <c r="AIN67" s="78"/>
      <c r="AIO67" s="78"/>
      <c r="AIP67" s="78"/>
      <c r="AIQ67" s="78"/>
      <c r="AIR67" s="78"/>
      <c r="AIS67" s="78"/>
      <c r="AIT67" s="78"/>
      <c r="AIU67" s="78"/>
      <c r="AIV67" s="78"/>
      <c r="AIW67" s="78"/>
      <c r="AIX67" s="78"/>
      <c r="AIY67" s="78"/>
      <c r="AIZ67" s="78"/>
      <c r="AJA67" s="78"/>
      <c r="AJB67" s="78"/>
      <c r="AJC67" s="78"/>
      <c r="AJD67" s="78"/>
      <c r="AJE67" s="78"/>
      <c r="AJF67" s="78"/>
      <c r="AJG67" s="78"/>
      <c r="AJH67" s="78"/>
      <c r="AJI67" s="78"/>
      <c r="AJJ67" s="78"/>
      <c r="AJK67" s="78"/>
      <c r="AJL67" s="78"/>
      <c r="AJM67" s="78"/>
      <c r="AJN67" s="78"/>
      <c r="AJO67" s="78"/>
      <c r="AJP67" s="78"/>
      <c r="AJQ67" s="78"/>
      <c r="AJR67" s="78"/>
      <c r="AJS67" s="78"/>
      <c r="AJT67" s="78"/>
      <c r="AJU67" s="78"/>
      <c r="AJV67" s="78"/>
      <c r="AJW67" s="78"/>
      <c r="AJX67" s="78"/>
      <c r="AJY67" s="78"/>
      <c r="AJZ67" s="78"/>
      <c r="AKA67" s="78"/>
      <c r="AKB67" s="78"/>
      <c r="AKC67" s="78"/>
      <c r="AKD67" s="78"/>
      <c r="AKE67" s="78"/>
      <c r="AKF67" s="78"/>
      <c r="AKG67" s="78"/>
      <c r="AKH67" s="78"/>
      <c r="AKI67" s="78"/>
      <c r="AKJ67" s="78"/>
      <c r="AKK67" s="78"/>
      <c r="AKL67" s="78"/>
      <c r="AKM67" s="78"/>
      <c r="AKN67" s="78"/>
      <c r="AKO67" s="78"/>
      <c r="AKP67" s="78"/>
      <c r="AKQ67" s="78"/>
      <c r="AKR67" s="78"/>
      <c r="AKS67" s="78"/>
      <c r="AKT67" s="78"/>
      <c r="AKU67" s="78"/>
      <c r="AKV67" s="78"/>
      <c r="AKW67" s="78"/>
      <c r="AKX67" s="78"/>
      <c r="AKY67" s="78"/>
      <c r="AKZ67" s="78"/>
      <c r="ALA67" s="78"/>
      <c r="ALB67" s="78"/>
      <c r="ALC67" s="78"/>
      <c r="ALD67" s="78"/>
      <c r="ALE67" s="78"/>
      <c r="ALF67" s="78"/>
      <c r="ALG67" s="78"/>
      <c r="ALH67" s="78"/>
      <c r="ALI67" s="78"/>
      <c r="ALJ67" s="78"/>
      <c r="ALK67" s="78"/>
      <c r="ALL67" s="78"/>
      <c r="ALM67" s="78"/>
      <c r="ALN67" s="78"/>
      <c r="ALO67" s="78"/>
      <c r="ALP67" s="78"/>
      <c r="ALQ67" s="78"/>
      <c r="ALR67" s="78"/>
      <c r="ALS67" s="78"/>
      <c r="ALT67" s="78"/>
      <c r="ALU67" s="78"/>
      <c r="ALV67" s="78"/>
      <c r="ALW67" s="78"/>
      <c r="ALX67" s="78"/>
      <c r="ALY67" s="78"/>
      <c r="ALZ67" s="78"/>
      <c r="AMA67" s="78"/>
      <c r="AMB67" s="78"/>
      <c r="AMC67" s="78"/>
      <c r="AMD67" s="78"/>
    </row>
    <row r="68" customFormat="false" ht="26.1" hidden="false" customHeight="false" outlineLevel="0" collapsed="false">
      <c r="A68" s="70" t="s">
        <v>161</v>
      </c>
      <c r="B68" s="70" t="s">
        <v>162</v>
      </c>
      <c r="C68" s="61" t="s">
        <v>163</v>
      </c>
      <c r="D68" s="71" t="s">
        <v>164</v>
      </c>
      <c r="E68" s="61" t="s">
        <v>30</v>
      </c>
      <c r="F68" s="72" t="n">
        <v>82.76</v>
      </c>
      <c r="G68" s="73" t="n">
        <v>145.44</v>
      </c>
      <c r="H68" s="74" t="n">
        <v>152.71</v>
      </c>
      <c r="I68" s="75" t="n">
        <f aca="false">TRUNC(F68*G68,2)</f>
        <v>12036.61</v>
      </c>
      <c r="J68" s="75" t="n">
        <f aca="false">TRUNC(F68*H68,2)</f>
        <v>12638.27</v>
      </c>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c r="BA68" s="78"/>
      <c r="BB68" s="78"/>
      <c r="BC68" s="78"/>
      <c r="BD68" s="78"/>
      <c r="BE68" s="78"/>
      <c r="BF68" s="78"/>
      <c r="BG68" s="78"/>
      <c r="BH68" s="78"/>
      <c r="BI68" s="78"/>
      <c r="BJ68" s="78"/>
      <c r="BK68" s="78"/>
      <c r="BL68" s="78"/>
      <c r="BM68" s="78"/>
      <c r="BN68" s="78"/>
      <c r="BO68" s="78"/>
      <c r="BP68" s="78"/>
      <c r="BQ68" s="78"/>
      <c r="BR68" s="78"/>
      <c r="BS68" s="78"/>
      <c r="BT68" s="78"/>
      <c r="BU68" s="78"/>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c r="EO68" s="78"/>
      <c r="EP68" s="78"/>
      <c r="EQ68" s="78"/>
      <c r="ER68" s="78"/>
      <c r="ES68" s="78"/>
      <c r="ET68" s="78"/>
      <c r="EU68" s="78"/>
      <c r="EV68" s="78"/>
      <c r="EW68" s="78"/>
      <c r="EX68" s="78"/>
      <c r="EY68" s="78"/>
      <c r="EZ68" s="78"/>
      <c r="FA68" s="78"/>
      <c r="FB68" s="78"/>
      <c r="FC68" s="78"/>
      <c r="FD68" s="78"/>
      <c r="FE68" s="78"/>
      <c r="FF68" s="78"/>
      <c r="FG68" s="78"/>
      <c r="FH68" s="78"/>
      <c r="FI68" s="78"/>
      <c r="FJ68" s="78"/>
      <c r="FK68" s="78"/>
      <c r="FL68" s="78"/>
      <c r="FM68" s="78"/>
      <c r="FN68" s="78"/>
      <c r="FO68" s="78"/>
      <c r="FP68" s="78"/>
      <c r="FQ68" s="78"/>
      <c r="FR68" s="78"/>
      <c r="FS68" s="78"/>
      <c r="FT68" s="78"/>
      <c r="FU68" s="78"/>
      <c r="FV68" s="78"/>
      <c r="FW68" s="78"/>
      <c r="FX68" s="78"/>
      <c r="FY68" s="78"/>
      <c r="FZ68" s="78"/>
      <c r="GA68" s="78"/>
      <c r="GB68" s="78"/>
      <c r="GC68" s="78"/>
      <c r="GD68" s="78"/>
      <c r="GE68" s="78"/>
      <c r="GF68" s="78"/>
      <c r="GG68" s="78"/>
      <c r="GH68" s="78"/>
      <c r="GI68" s="78"/>
      <c r="GJ68" s="78"/>
      <c r="GK68" s="78"/>
      <c r="GL68" s="78"/>
      <c r="GM68" s="78"/>
      <c r="GN68" s="78"/>
      <c r="GO68" s="78"/>
      <c r="GP68" s="78"/>
      <c r="GQ68" s="78"/>
      <c r="GR68" s="78"/>
      <c r="GS68" s="78"/>
      <c r="GT68" s="78"/>
      <c r="GU68" s="78"/>
      <c r="GV68" s="78"/>
      <c r="GW68" s="78"/>
      <c r="GX68" s="78"/>
      <c r="GY68" s="78"/>
      <c r="GZ68" s="78"/>
      <c r="HA68" s="78"/>
      <c r="HB68" s="78"/>
      <c r="HC68" s="78"/>
      <c r="HD68" s="78"/>
      <c r="HE68" s="78"/>
      <c r="HF68" s="78"/>
      <c r="HG68" s="78"/>
      <c r="HH68" s="78"/>
      <c r="HI68" s="78"/>
      <c r="HJ68" s="78"/>
      <c r="HK68" s="78"/>
      <c r="HL68" s="78"/>
      <c r="HM68" s="78"/>
      <c r="HN68" s="78"/>
      <c r="HO68" s="78"/>
      <c r="HP68" s="78"/>
      <c r="HQ68" s="78"/>
      <c r="HR68" s="78"/>
      <c r="HS68" s="78"/>
      <c r="HT68" s="78"/>
      <c r="HU68" s="78"/>
      <c r="HV68" s="78"/>
      <c r="HW68" s="78"/>
      <c r="HX68" s="78"/>
      <c r="HY68" s="78"/>
      <c r="HZ68" s="78"/>
      <c r="IA68" s="78"/>
      <c r="IB68" s="78"/>
      <c r="IC68" s="78"/>
      <c r="ID68" s="78"/>
      <c r="IE68" s="78"/>
      <c r="IF68" s="78"/>
      <c r="IG68" s="78"/>
      <c r="IH68" s="78"/>
      <c r="II68" s="78"/>
      <c r="IJ68" s="78"/>
      <c r="IK68" s="78"/>
      <c r="IL68" s="78"/>
      <c r="IM68" s="78"/>
      <c r="IN68" s="78"/>
      <c r="IO68" s="78"/>
      <c r="IP68" s="78"/>
      <c r="IQ68" s="78"/>
      <c r="IR68" s="78"/>
      <c r="IS68" s="78"/>
      <c r="IT68" s="78"/>
      <c r="IU68" s="78"/>
      <c r="IV68" s="78"/>
      <c r="IW68" s="78"/>
      <c r="IX68" s="78"/>
      <c r="IY68" s="78"/>
      <c r="IZ68" s="78"/>
      <c r="JA68" s="78"/>
      <c r="JB68" s="78"/>
      <c r="JC68" s="78"/>
      <c r="JD68" s="78"/>
      <c r="JE68" s="78"/>
      <c r="JF68" s="78"/>
      <c r="JG68" s="78"/>
      <c r="JH68" s="78"/>
      <c r="JI68" s="78"/>
      <c r="JJ68" s="78"/>
      <c r="JK68" s="78"/>
      <c r="JL68" s="78"/>
      <c r="JM68" s="78"/>
      <c r="JN68" s="78"/>
      <c r="JO68" s="78"/>
      <c r="JP68" s="78"/>
      <c r="JQ68" s="78"/>
      <c r="JR68" s="78"/>
      <c r="JS68" s="78"/>
      <c r="JT68" s="78"/>
      <c r="JU68" s="78"/>
      <c r="JV68" s="78"/>
      <c r="JW68" s="78"/>
      <c r="JX68" s="78"/>
      <c r="JY68" s="78"/>
      <c r="JZ68" s="78"/>
      <c r="KA68" s="78"/>
      <c r="KB68" s="78"/>
      <c r="KC68" s="78"/>
      <c r="KD68" s="78"/>
      <c r="KE68" s="78"/>
      <c r="KF68" s="78"/>
      <c r="KG68" s="78"/>
      <c r="KH68" s="78"/>
      <c r="KI68" s="78"/>
      <c r="KJ68" s="78"/>
      <c r="KK68" s="78"/>
      <c r="KL68" s="78"/>
      <c r="KM68" s="78"/>
      <c r="KN68" s="78"/>
      <c r="KO68" s="78"/>
      <c r="KP68" s="78"/>
      <c r="KQ68" s="78"/>
      <c r="KR68" s="78"/>
      <c r="KS68" s="78"/>
      <c r="KT68" s="78"/>
      <c r="KU68" s="78"/>
      <c r="KV68" s="78"/>
      <c r="KW68" s="78"/>
      <c r="KX68" s="78"/>
      <c r="KY68" s="78"/>
      <c r="KZ68" s="78"/>
      <c r="LA68" s="78"/>
      <c r="LB68" s="78"/>
      <c r="LC68" s="78"/>
      <c r="LD68" s="78"/>
      <c r="LE68" s="78"/>
      <c r="LF68" s="78"/>
      <c r="LG68" s="78"/>
      <c r="LH68" s="78"/>
      <c r="LI68" s="78"/>
      <c r="LJ68" s="78"/>
      <c r="LK68" s="78"/>
      <c r="LL68" s="78"/>
      <c r="LM68" s="78"/>
      <c r="LN68" s="78"/>
      <c r="LO68" s="78"/>
      <c r="LP68" s="78"/>
      <c r="LQ68" s="78"/>
      <c r="LR68" s="78"/>
      <c r="LS68" s="78"/>
      <c r="LT68" s="78"/>
      <c r="LU68" s="78"/>
      <c r="LV68" s="78"/>
      <c r="LW68" s="78"/>
      <c r="LX68" s="78"/>
      <c r="LY68" s="78"/>
      <c r="LZ68" s="78"/>
      <c r="MA68" s="78"/>
      <c r="MB68" s="78"/>
      <c r="MC68" s="78"/>
      <c r="MD68" s="78"/>
      <c r="ME68" s="78"/>
      <c r="MF68" s="78"/>
      <c r="MG68" s="78"/>
      <c r="MH68" s="78"/>
      <c r="MI68" s="78"/>
      <c r="MJ68" s="78"/>
      <c r="MK68" s="78"/>
      <c r="ML68" s="78"/>
      <c r="MM68" s="78"/>
      <c r="MN68" s="78"/>
      <c r="MO68" s="78"/>
      <c r="MP68" s="78"/>
      <c r="MQ68" s="78"/>
      <c r="MR68" s="78"/>
      <c r="MS68" s="78"/>
      <c r="MT68" s="78"/>
      <c r="MU68" s="78"/>
      <c r="MV68" s="78"/>
      <c r="MW68" s="78"/>
      <c r="MX68" s="78"/>
      <c r="MY68" s="78"/>
      <c r="MZ68" s="78"/>
      <c r="NA68" s="78"/>
      <c r="NB68" s="78"/>
      <c r="NC68" s="78"/>
      <c r="ND68" s="78"/>
      <c r="NE68" s="78"/>
      <c r="NF68" s="78"/>
      <c r="NG68" s="78"/>
      <c r="NH68" s="78"/>
      <c r="NI68" s="78"/>
      <c r="NJ68" s="78"/>
      <c r="NK68" s="78"/>
      <c r="NL68" s="78"/>
      <c r="NM68" s="78"/>
      <c r="NN68" s="78"/>
      <c r="NO68" s="78"/>
      <c r="NP68" s="78"/>
      <c r="NQ68" s="78"/>
      <c r="NR68" s="78"/>
      <c r="NS68" s="78"/>
      <c r="NT68" s="78"/>
      <c r="NU68" s="78"/>
      <c r="NV68" s="78"/>
      <c r="NW68" s="78"/>
      <c r="NX68" s="78"/>
      <c r="NY68" s="78"/>
      <c r="NZ68" s="78"/>
      <c r="OA68" s="78"/>
      <c r="OB68" s="78"/>
      <c r="OC68" s="78"/>
      <c r="OD68" s="78"/>
      <c r="OE68" s="78"/>
      <c r="OF68" s="78"/>
      <c r="OG68" s="78"/>
      <c r="OH68" s="78"/>
      <c r="OI68" s="78"/>
      <c r="OJ68" s="78"/>
      <c r="OK68" s="78"/>
      <c r="OL68" s="78"/>
      <c r="OM68" s="78"/>
      <c r="ON68" s="78"/>
      <c r="OO68" s="78"/>
      <c r="OP68" s="78"/>
      <c r="OQ68" s="78"/>
      <c r="OR68" s="78"/>
      <c r="OS68" s="78"/>
      <c r="OT68" s="78"/>
      <c r="OU68" s="78"/>
      <c r="OV68" s="78"/>
      <c r="OW68" s="78"/>
      <c r="OX68" s="78"/>
      <c r="OY68" s="78"/>
      <c r="OZ68" s="78"/>
      <c r="PA68" s="78"/>
      <c r="PB68" s="78"/>
      <c r="PC68" s="78"/>
      <c r="PD68" s="78"/>
      <c r="PE68" s="78"/>
      <c r="PF68" s="78"/>
      <c r="PG68" s="78"/>
      <c r="PH68" s="78"/>
      <c r="PI68" s="78"/>
      <c r="PJ68" s="78"/>
      <c r="PK68" s="78"/>
      <c r="PL68" s="78"/>
      <c r="PM68" s="78"/>
      <c r="PN68" s="78"/>
      <c r="PO68" s="78"/>
      <c r="PP68" s="78"/>
      <c r="PQ68" s="78"/>
      <c r="PR68" s="78"/>
      <c r="PS68" s="78"/>
      <c r="PT68" s="78"/>
      <c r="PU68" s="78"/>
      <c r="PV68" s="78"/>
      <c r="PW68" s="78"/>
      <c r="PX68" s="78"/>
      <c r="PY68" s="78"/>
      <c r="PZ68" s="78"/>
      <c r="QA68" s="78"/>
      <c r="QB68" s="78"/>
      <c r="QC68" s="78"/>
      <c r="QD68" s="78"/>
      <c r="QE68" s="78"/>
      <c r="QF68" s="78"/>
      <c r="QG68" s="78"/>
      <c r="QH68" s="78"/>
      <c r="QI68" s="78"/>
      <c r="QJ68" s="78"/>
      <c r="QK68" s="78"/>
      <c r="QL68" s="78"/>
      <c r="QM68" s="78"/>
      <c r="QN68" s="78"/>
      <c r="QO68" s="78"/>
      <c r="QP68" s="78"/>
      <c r="QQ68" s="78"/>
      <c r="QR68" s="78"/>
      <c r="QS68" s="78"/>
      <c r="QT68" s="78"/>
      <c r="QU68" s="78"/>
      <c r="QV68" s="78"/>
      <c r="QW68" s="78"/>
      <c r="QX68" s="78"/>
      <c r="QY68" s="78"/>
      <c r="QZ68" s="78"/>
      <c r="RA68" s="78"/>
      <c r="RB68" s="78"/>
      <c r="RC68" s="78"/>
      <c r="RD68" s="78"/>
      <c r="RE68" s="78"/>
      <c r="RF68" s="78"/>
      <c r="RG68" s="78"/>
      <c r="RH68" s="78"/>
      <c r="RI68" s="78"/>
      <c r="RJ68" s="78"/>
      <c r="RK68" s="78"/>
      <c r="RL68" s="78"/>
      <c r="RM68" s="78"/>
      <c r="RN68" s="78"/>
      <c r="RO68" s="78"/>
      <c r="RP68" s="78"/>
      <c r="RQ68" s="78"/>
      <c r="RR68" s="78"/>
      <c r="RS68" s="78"/>
      <c r="RT68" s="78"/>
      <c r="RU68" s="78"/>
      <c r="RV68" s="78"/>
      <c r="RW68" s="78"/>
      <c r="RX68" s="78"/>
      <c r="RY68" s="78"/>
      <c r="RZ68" s="78"/>
      <c r="SA68" s="78"/>
      <c r="SB68" s="78"/>
      <c r="SC68" s="78"/>
      <c r="SD68" s="78"/>
      <c r="SE68" s="78"/>
      <c r="SF68" s="78"/>
      <c r="SG68" s="78"/>
      <c r="SH68" s="78"/>
      <c r="SI68" s="78"/>
      <c r="SJ68" s="78"/>
      <c r="SK68" s="78"/>
      <c r="SL68" s="78"/>
      <c r="SM68" s="78"/>
      <c r="SN68" s="78"/>
      <c r="SO68" s="78"/>
      <c r="SP68" s="78"/>
      <c r="SQ68" s="78"/>
      <c r="SR68" s="78"/>
      <c r="SS68" s="78"/>
      <c r="ST68" s="78"/>
      <c r="SU68" s="78"/>
      <c r="SV68" s="78"/>
      <c r="SW68" s="78"/>
      <c r="SX68" s="78"/>
      <c r="SY68" s="78"/>
      <c r="SZ68" s="78"/>
      <c r="TA68" s="78"/>
      <c r="TB68" s="78"/>
      <c r="TC68" s="78"/>
      <c r="TD68" s="78"/>
      <c r="TE68" s="78"/>
      <c r="TF68" s="78"/>
      <c r="TG68" s="78"/>
      <c r="TH68" s="78"/>
      <c r="TI68" s="78"/>
      <c r="TJ68" s="78"/>
      <c r="TK68" s="78"/>
      <c r="TL68" s="78"/>
      <c r="TM68" s="78"/>
      <c r="TN68" s="78"/>
      <c r="TO68" s="78"/>
      <c r="TP68" s="78"/>
      <c r="TQ68" s="78"/>
      <c r="TR68" s="78"/>
      <c r="TS68" s="78"/>
      <c r="TT68" s="78"/>
      <c r="TU68" s="78"/>
      <c r="TV68" s="78"/>
      <c r="TW68" s="78"/>
      <c r="TX68" s="78"/>
      <c r="TY68" s="78"/>
      <c r="TZ68" s="78"/>
      <c r="UA68" s="78"/>
      <c r="UB68" s="78"/>
      <c r="UC68" s="78"/>
      <c r="UD68" s="78"/>
      <c r="UE68" s="78"/>
      <c r="UF68" s="78"/>
      <c r="UG68" s="78"/>
      <c r="UH68" s="78"/>
      <c r="UI68" s="78"/>
      <c r="UJ68" s="78"/>
      <c r="UK68" s="78"/>
      <c r="UL68" s="78"/>
      <c r="UM68" s="78"/>
      <c r="UN68" s="78"/>
      <c r="UO68" s="78"/>
      <c r="UP68" s="78"/>
      <c r="UQ68" s="78"/>
      <c r="UR68" s="78"/>
      <c r="US68" s="78"/>
      <c r="UT68" s="78"/>
      <c r="UU68" s="78"/>
      <c r="UV68" s="78"/>
      <c r="UW68" s="78"/>
      <c r="UX68" s="78"/>
      <c r="UY68" s="78"/>
      <c r="UZ68" s="78"/>
      <c r="VA68" s="78"/>
      <c r="VB68" s="78"/>
      <c r="VC68" s="78"/>
      <c r="VD68" s="78"/>
      <c r="VE68" s="78"/>
      <c r="VF68" s="78"/>
      <c r="VG68" s="78"/>
      <c r="VH68" s="78"/>
      <c r="VI68" s="78"/>
      <c r="VJ68" s="78"/>
      <c r="VK68" s="78"/>
      <c r="VL68" s="78"/>
      <c r="VM68" s="78"/>
      <c r="VN68" s="78"/>
      <c r="VO68" s="78"/>
      <c r="VP68" s="78"/>
      <c r="VQ68" s="78"/>
      <c r="VR68" s="78"/>
      <c r="VS68" s="78"/>
      <c r="VT68" s="78"/>
      <c r="VU68" s="78"/>
      <c r="VV68" s="78"/>
      <c r="VW68" s="78"/>
      <c r="VX68" s="78"/>
      <c r="VY68" s="78"/>
      <c r="VZ68" s="78"/>
      <c r="WA68" s="78"/>
      <c r="WB68" s="78"/>
      <c r="WC68" s="78"/>
      <c r="WD68" s="78"/>
      <c r="WE68" s="78"/>
      <c r="WF68" s="78"/>
      <c r="WG68" s="78"/>
      <c r="WH68" s="78"/>
      <c r="WI68" s="78"/>
      <c r="WJ68" s="78"/>
      <c r="WK68" s="78"/>
      <c r="WL68" s="78"/>
      <c r="WM68" s="78"/>
      <c r="WN68" s="78"/>
      <c r="WO68" s="78"/>
      <c r="WP68" s="78"/>
      <c r="WQ68" s="78"/>
      <c r="WR68" s="78"/>
      <c r="WS68" s="78"/>
      <c r="WT68" s="78"/>
      <c r="WU68" s="78"/>
      <c r="WV68" s="78"/>
      <c r="WW68" s="78"/>
      <c r="WX68" s="78"/>
      <c r="WY68" s="78"/>
      <c r="WZ68" s="78"/>
      <c r="XA68" s="78"/>
      <c r="XB68" s="78"/>
      <c r="XC68" s="78"/>
      <c r="XD68" s="78"/>
      <c r="XE68" s="78"/>
      <c r="XF68" s="78"/>
      <c r="XG68" s="78"/>
      <c r="XH68" s="78"/>
      <c r="XI68" s="78"/>
      <c r="XJ68" s="78"/>
      <c r="XK68" s="78"/>
      <c r="XL68" s="78"/>
      <c r="XM68" s="78"/>
      <c r="XN68" s="78"/>
      <c r="XO68" s="78"/>
      <c r="XP68" s="78"/>
      <c r="XQ68" s="78"/>
      <c r="XR68" s="78"/>
      <c r="XS68" s="78"/>
      <c r="XT68" s="78"/>
      <c r="XU68" s="78"/>
      <c r="XV68" s="78"/>
      <c r="XW68" s="78"/>
      <c r="XX68" s="78"/>
      <c r="XY68" s="78"/>
      <c r="XZ68" s="78"/>
      <c r="YA68" s="78"/>
      <c r="YB68" s="78"/>
      <c r="YC68" s="78"/>
      <c r="YD68" s="78"/>
      <c r="YE68" s="78"/>
      <c r="YF68" s="78"/>
      <c r="YG68" s="78"/>
      <c r="YH68" s="78"/>
      <c r="YI68" s="78"/>
      <c r="YJ68" s="78"/>
      <c r="YK68" s="78"/>
      <c r="YL68" s="78"/>
      <c r="YM68" s="78"/>
      <c r="YN68" s="78"/>
      <c r="YO68" s="78"/>
      <c r="YP68" s="78"/>
      <c r="YQ68" s="78"/>
      <c r="YR68" s="78"/>
      <c r="YS68" s="78"/>
      <c r="YT68" s="78"/>
      <c r="YU68" s="78"/>
      <c r="YV68" s="78"/>
      <c r="YW68" s="78"/>
      <c r="YX68" s="78"/>
      <c r="YY68" s="78"/>
      <c r="YZ68" s="78"/>
      <c r="ZA68" s="78"/>
      <c r="ZB68" s="78"/>
      <c r="ZC68" s="78"/>
      <c r="ZD68" s="78"/>
      <c r="ZE68" s="78"/>
      <c r="ZF68" s="78"/>
      <c r="ZG68" s="78"/>
      <c r="ZH68" s="78"/>
      <c r="ZI68" s="78"/>
      <c r="ZJ68" s="78"/>
      <c r="ZK68" s="78"/>
      <c r="ZL68" s="78"/>
      <c r="ZM68" s="78"/>
      <c r="ZN68" s="78"/>
      <c r="ZO68" s="78"/>
      <c r="ZP68" s="78"/>
      <c r="ZQ68" s="78"/>
      <c r="ZR68" s="78"/>
      <c r="ZS68" s="78"/>
      <c r="ZT68" s="78"/>
      <c r="ZU68" s="78"/>
      <c r="ZV68" s="78"/>
      <c r="ZW68" s="78"/>
      <c r="ZX68" s="78"/>
      <c r="ZY68" s="78"/>
      <c r="ZZ68" s="78"/>
      <c r="AAA68" s="78"/>
      <c r="AAB68" s="78"/>
      <c r="AAC68" s="78"/>
      <c r="AAD68" s="78"/>
      <c r="AAE68" s="78"/>
      <c r="AAF68" s="78"/>
      <c r="AAG68" s="78"/>
      <c r="AAH68" s="78"/>
      <c r="AAI68" s="78"/>
      <c r="AAJ68" s="78"/>
      <c r="AAK68" s="78"/>
      <c r="AAL68" s="78"/>
      <c r="AAM68" s="78"/>
      <c r="AAN68" s="78"/>
      <c r="AAO68" s="78"/>
      <c r="AAP68" s="78"/>
      <c r="AAQ68" s="78"/>
      <c r="AAR68" s="78"/>
      <c r="AAS68" s="78"/>
      <c r="AAT68" s="78"/>
      <c r="AAU68" s="78"/>
      <c r="AAV68" s="78"/>
      <c r="AAW68" s="78"/>
      <c r="AAX68" s="78"/>
      <c r="AAY68" s="78"/>
      <c r="AAZ68" s="78"/>
      <c r="ABA68" s="78"/>
      <c r="ABB68" s="78"/>
      <c r="ABC68" s="78"/>
      <c r="ABD68" s="78"/>
      <c r="ABE68" s="78"/>
      <c r="ABF68" s="78"/>
      <c r="ABG68" s="78"/>
      <c r="ABH68" s="78"/>
      <c r="ABI68" s="78"/>
      <c r="ABJ68" s="78"/>
      <c r="ABK68" s="78"/>
      <c r="ABL68" s="78"/>
      <c r="ABM68" s="78"/>
      <c r="ABN68" s="78"/>
      <c r="ABO68" s="78"/>
      <c r="ABP68" s="78"/>
      <c r="ABQ68" s="78"/>
      <c r="ABR68" s="78"/>
      <c r="ABS68" s="78"/>
      <c r="ABT68" s="78"/>
      <c r="ABU68" s="78"/>
      <c r="ABV68" s="78"/>
      <c r="ABW68" s="78"/>
      <c r="ABX68" s="78"/>
      <c r="ABY68" s="78"/>
      <c r="ABZ68" s="78"/>
      <c r="ACA68" s="78"/>
      <c r="ACB68" s="78"/>
      <c r="ACC68" s="78"/>
      <c r="ACD68" s="78"/>
      <c r="ACE68" s="78"/>
      <c r="ACF68" s="78"/>
      <c r="ACG68" s="78"/>
      <c r="ACH68" s="78"/>
      <c r="ACI68" s="78"/>
      <c r="ACJ68" s="78"/>
      <c r="ACK68" s="78"/>
      <c r="ACL68" s="78"/>
      <c r="ACM68" s="78"/>
      <c r="ACN68" s="78"/>
      <c r="ACO68" s="78"/>
      <c r="ACP68" s="78"/>
      <c r="ACQ68" s="78"/>
      <c r="ACR68" s="78"/>
      <c r="ACS68" s="78"/>
      <c r="ACT68" s="78"/>
      <c r="ACU68" s="78"/>
      <c r="ACV68" s="78"/>
      <c r="ACW68" s="78"/>
      <c r="ACX68" s="78"/>
      <c r="ACY68" s="78"/>
      <c r="ACZ68" s="78"/>
      <c r="ADA68" s="78"/>
      <c r="ADB68" s="78"/>
      <c r="ADC68" s="78"/>
      <c r="ADD68" s="78"/>
      <c r="ADE68" s="78"/>
      <c r="ADF68" s="78"/>
      <c r="ADG68" s="78"/>
      <c r="ADH68" s="78"/>
      <c r="ADI68" s="78"/>
      <c r="ADJ68" s="78"/>
      <c r="ADK68" s="78"/>
      <c r="ADL68" s="78"/>
      <c r="ADM68" s="78"/>
      <c r="ADN68" s="78"/>
      <c r="ADO68" s="78"/>
      <c r="ADP68" s="78"/>
      <c r="ADQ68" s="78"/>
      <c r="ADR68" s="78"/>
      <c r="ADS68" s="78"/>
      <c r="ADT68" s="78"/>
      <c r="ADU68" s="78"/>
      <c r="ADV68" s="78"/>
      <c r="ADW68" s="78"/>
      <c r="ADX68" s="78"/>
      <c r="ADY68" s="78"/>
      <c r="ADZ68" s="78"/>
      <c r="AEA68" s="78"/>
      <c r="AEB68" s="78"/>
      <c r="AEC68" s="78"/>
      <c r="AED68" s="78"/>
      <c r="AEE68" s="78"/>
      <c r="AEF68" s="78"/>
      <c r="AEG68" s="78"/>
      <c r="AEH68" s="78"/>
      <c r="AEI68" s="78"/>
      <c r="AEJ68" s="78"/>
      <c r="AEK68" s="78"/>
      <c r="AEL68" s="78"/>
      <c r="AEM68" s="78"/>
      <c r="AEN68" s="78"/>
      <c r="AEO68" s="78"/>
      <c r="AEP68" s="78"/>
      <c r="AEQ68" s="78"/>
      <c r="AER68" s="78"/>
      <c r="AES68" s="78"/>
      <c r="AET68" s="78"/>
      <c r="AEU68" s="78"/>
      <c r="AEV68" s="78"/>
      <c r="AEW68" s="78"/>
      <c r="AEX68" s="78"/>
      <c r="AEY68" s="78"/>
      <c r="AEZ68" s="78"/>
      <c r="AFA68" s="78"/>
      <c r="AFB68" s="78"/>
      <c r="AFC68" s="78"/>
      <c r="AFD68" s="78"/>
      <c r="AFE68" s="78"/>
      <c r="AFF68" s="78"/>
      <c r="AFG68" s="78"/>
      <c r="AFH68" s="78"/>
      <c r="AFI68" s="78"/>
      <c r="AFJ68" s="78"/>
      <c r="AFK68" s="78"/>
      <c r="AFL68" s="78"/>
      <c r="AFM68" s="78"/>
      <c r="AFN68" s="78"/>
      <c r="AFO68" s="78"/>
      <c r="AFP68" s="78"/>
      <c r="AFQ68" s="78"/>
      <c r="AFR68" s="78"/>
      <c r="AFS68" s="78"/>
      <c r="AFT68" s="78"/>
      <c r="AFU68" s="78"/>
      <c r="AFV68" s="78"/>
      <c r="AFW68" s="78"/>
      <c r="AFX68" s="78"/>
      <c r="AFY68" s="78"/>
      <c r="AFZ68" s="78"/>
      <c r="AGA68" s="78"/>
      <c r="AGB68" s="78"/>
      <c r="AGC68" s="78"/>
      <c r="AGD68" s="78"/>
      <c r="AGE68" s="78"/>
      <c r="AGF68" s="78"/>
      <c r="AGG68" s="78"/>
      <c r="AGH68" s="78"/>
      <c r="AGI68" s="78"/>
      <c r="AGJ68" s="78"/>
      <c r="AGK68" s="78"/>
      <c r="AGL68" s="78"/>
      <c r="AGM68" s="78"/>
      <c r="AGN68" s="78"/>
      <c r="AGO68" s="78"/>
      <c r="AGP68" s="78"/>
      <c r="AGQ68" s="78"/>
      <c r="AGR68" s="78"/>
      <c r="AGS68" s="78"/>
      <c r="AGT68" s="78"/>
      <c r="AGU68" s="78"/>
      <c r="AGV68" s="78"/>
      <c r="AGW68" s="78"/>
      <c r="AGX68" s="78"/>
      <c r="AGY68" s="78"/>
      <c r="AGZ68" s="78"/>
      <c r="AHA68" s="78"/>
      <c r="AHB68" s="78"/>
      <c r="AHC68" s="78"/>
      <c r="AHD68" s="78"/>
      <c r="AHE68" s="78"/>
      <c r="AHF68" s="78"/>
      <c r="AHG68" s="78"/>
      <c r="AHH68" s="78"/>
      <c r="AHI68" s="78"/>
      <c r="AHJ68" s="78"/>
      <c r="AHK68" s="78"/>
      <c r="AHL68" s="78"/>
      <c r="AHM68" s="78"/>
      <c r="AHN68" s="78"/>
      <c r="AHO68" s="78"/>
      <c r="AHP68" s="78"/>
      <c r="AHQ68" s="78"/>
      <c r="AHR68" s="78"/>
      <c r="AHS68" s="78"/>
      <c r="AHT68" s="78"/>
      <c r="AHU68" s="78"/>
      <c r="AHV68" s="78"/>
      <c r="AHW68" s="78"/>
      <c r="AHX68" s="78"/>
      <c r="AHY68" s="78"/>
      <c r="AHZ68" s="78"/>
      <c r="AIA68" s="78"/>
      <c r="AIB68" s="78"/>
      <c r="AIC68" s="78"/>
      <c r="AID68" s="78"/>
      <c r="AIE68" s="78"/>
      <c r="AIF68" s="78"/>
      <c r="AIG68" s="78"/>
      <c r="AIH68" s="78"/>
      <c r="AII68" s="78"/>
      <c r="AIJ68" s="78"/>
      <c r="AIK68" s="78"/>
      <c r="AIL68" s="78"/>
      <c r="AIM68" s="78"/>
      <c r="AIN68" s="78"/>
      <c r="AIO68" s="78"/>
      <c r="AIP68" s="78"/>
      <c r="AIQ68" s="78"/>
      <c r="AIR68" s="78"/>
      <c r="AIS68" s="78"/>
      <c r="AIT68" s="78"/>
      <c r="AIU68" s="78"/>
      <c r="AIV68" s="78"/>
      <c r="AIW68" s="78"/>
      <c r="AIX68" s="78"/>
      <c r="AIY68" s="78"/>
      <c r="AIZ68" s="78"/>
      <c r="AJA68" s="78"/>
      <c r="AJB68" s="78"/>
      <c r="AJC68" s="78"/>
      <c r="AJD68" s="78"/>
      <c r="AJE68" s="78"/>
      <c r="AJF68" s="78"/>
      <c r="AJG68" s="78"/>
      <c r="AJH68" s="78"/>
      <c r="AJI68" s="78"/>
      <c r="AJJ68" s="78"/>
      <c r="AJK68" s="78"/>
      <c r="AJL68" s="78"/>
      <c r="AJM68" s="78"/>
      <c r="AJN68" s="78"/>
      <c r="AJO68" s="78"/>
      <c r="AJP68" s="78"/>
      <c r="AJQ68" s="78"/>
      <c r="AJR68" s="78"/>
      <c r="AJS68" s="78"/>
      <c r="AJT68" s="78"/>
      <c r="AJU68" s="78"/>
      <c r="AJV68" s="78"/>
      <c r="AJW68" s="78"/>
      <c r="AJX68" s="78"/>
      <c r="AJY68" s="78"/>
      <c r="AJZ68" s="78"/>
      <c r="AKA68" s="78"/>
      <c r="AKB68" s="78"/>
      <c r="AKC68" s="78"/>
      <c r="AKD68" s="78"/>
      <c r="AKE68" s="78"/>
      <c r="AKF68" s="78"/>
      <c r="AKG68" s="78"/>
      <c r="AKH68" s="78"/>
      <c r="AKI68" s="78"/>
      <c r="AKJ68" s="78"/>
      <c r="AKK68" s="78"/>
      <c r="AKL68" s="78"/>
      <c r="AKM68" s="78"/>
      <c r="AKN68" s="78"/>
      <c r="AKO68" s="78"/>
      <c r="AKP68" s="78"/>
      <c r="AKQ68" s="78"/>
      <c r="AKR68" s="78"/>
      <c r="AKS68" s="78"/>
      <c r="AKT68" s="78"/>
      <c r="AKU68" s="78"/>
      <c r="AKV68" s="78"/>
      <c r="AKW68" s="78"/>
      <c r="AKX68" s="78"/>
      <c r="AKY68" s="78"/>
      <c r="AKZ68" s="78"/>
      <c r="ALA68" s="78"/>
      <c r="ALB68" s="78"/>
      <c r="ALC68" s="78"/>
      <c r="ALD68" s="78"/>
      <c r="ALE68" s="78"/>
      <c r="ALF68" s="78"/>
      <c r="ALG68" s="78"/>
      <c r="ALH68" s="78"/>
      <c r="ALI68" s="78"/>
      <c r="ALJ68" s="78"/>
      <c r="ALK68" s="78"/>
      <c r="ALL68" s="78"/>
      <c r="ALM68" s="78"/>
      <c r="ALN68" s="78"/>
      <c r="ALO68" s="78"/>
      <c r="ALP68" s="78"/>
      <c r="ALQ68" s="78"/>
      <c r="ALR68" s="78"/>
      <c r="ALS68" s="78"/>
      <c r="ALT68" s="78"/>
      <c r="ALU68" s="78"/>
      <c r="ALV68" s="78"/>
      <c r="ALW68" s="78"/>
      <c r="ALX68" s="78"/>
      <c r="ALY68" s="78"/>
      <c r="ALZ68" s="78"/>
      <c r="AMA68" s="78"/>
      <c r="AMB68" s="78"/>
      <c r="AMC68" s="78"/>
      <c r="AMD68" s="78"/>
    </row>
    <row r="69" customFormat="false" ht="17.9" hidden="false" customHeight="false" outlineLevel="0" collapsed="false">
      <c r="A69" s="70" t="s">
        <v>165</v>
      </c>
      <c r="B69" s="70" t="s">
        <v>166</v>
      </c>
      <c r="C69" s="61" t="s">
        <v>167</v>
      </c>
      <c r="D69" s="71" t="s">
        <v>168</v>
      </c>
      <c r="E69" s="61" t="s">
        <v>30</v>
      </c>
      <c r="F69" s="72" t="n">
        <v>284.5</v>
      </c>
      <c r="G69" s="73" t="n">
        <v>13.25</v>
      </c>
      <c r="H69" s="74" t="n">
        <v>14.24</v>
      </c>
      <c r="I69" s="75" t="n">
        <f aca="false">TRUNC(F69*G69,2)</f>
        <v>3769.62</v>
      </c>
      <c r="J69" s="75" t="n">
        <f aca="false">TRUNC(F69*H69,2)</f>
        <v>4051.28</v>
      </c>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c r="BA69" s="78"/>
      <c r="BB69" s="78"/>
      <c r="BC69" s="78"/>
      <c r="BD69" s="78"/>
      <c r="BE69" s="78"/>
      <c r="BF69" s="78"/>
      <c r="BG69" s="78"/>
      <c r="BH69" s="78"/>
      <c r="BI69" s="78"/>
      <c r="BJ69" s="78"/>
      <c r="BK69" s="78"/>
      <c r="BL69" s="78"/>
      <c r="BM69" s="78"/>
      <c r="BN69" s="78"/>
      <c r="BO69" s="78"/>
      <c r="BP69" s="78"/>
      <c r="BQ69" s="78"/>
      <c r="BR69" s="78"/>
      <c r="BS69" s="78"/>
      <c r="BT69" s="78"/>
      <c r="BU69" s="78"/>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c r="EO69" s="78"/>
      <c r="EP69" s="78"/>
      <c r="EQ69" s="78"/>
      <c r="ER69" s="78"/>
      <c r="ES69" s="78"/>
      <c r="ET69" s="78"/>
      <c r="EU69" s="78"/>
      <c r="EV69" s="78"/>
      <c r="EW69" s="78"/>
      <c r="EX69" s="78"/>
      <c r="EY69" s="78"/>
      <c r="EZ69" s="78"/>
      <c r="FA69" s="78"/>
      <c r="FB69" s="78"/>
      <c r="FC69" s="78"/>
      <c r="FD69" s="78"/>
      <c r="FE69" s="78"/>
      <c r="FF69" s="78"/>
      <c r="FG69" s="78"/>
      <c r="FH69" s="78"/>
      <c r="FI69" s="78"/>
      <c r="FJ69" s="78"/>
      <c r="FK69" s="78"/>
      <c r="FL69" s="78"/>
      <c r="FM69" s="78"/>
      <c r="FN69" s="78"/>
      <c r="FO69" s="78"/>
      <c r="FP69" s="78"/>
      <c r="FQ69" s="78"/>
      <c r="FR69" s="78"/>
      <c r="FS69" s="78"/>
      <c r="FT69" s="78"/>
      <c r="FU69" s="78"/>
      <c r="FV69" s="78"/>
      <c r="FW69" s="78"/>
      <c r="FX69" s="78"/>
      <c r="FY69" s="78"/>
      <c r="FZ69" s="78"/>
      <c r="GA69" s="78"/>
      <c r="GB69" s="78"/>
      <c r="GC69" s="78"/>
      <c r="GD69" s="78"/>
      <c r="GE69" s="78"/>
      <c r="GF69" s="78"/>
      <c r="GG69" s="78"/>
      <c r="GH69" s="78"/>
      <c r="GI69" s="78"/>
      <c r="GJ69" s="78"/>
      <c r="GK69" s="78"/>
      <c r="GL69" s="78"/>
      <c r="GM69" s="78"/>
      <c r="GN69" s="78"/>
      <c r="GO69" s="78"/>
      <c r="GP69" s="78"/>
      <c r="GQ69" s="78"/>
      <c r="GR69" s="78"/>
      <c r="GS69" s="78"/>
      <c r="GT69" s="78"/>
      <c r="GU69" s="78"/>
      <c r="GV69" s="78"/>
      <c r="GW69" s="78"/>
      <c r="GX69" s="78"/>
      <c r="GY69" s="78"/>
      <c r="GZ69" s="78"/>
      <c r="HA69" s="78"/>
      <c r="HB69" s="78"/>
      <c r="HC69" s="78"/>
      <c r="HD69" s="78"/>
      <c r="HE69" s="78"/>
      <c r="HF69" s="78"/>
      <c r="HG69" s="78"/>
      <c r="HH69" s="78"/>
      <c r="HI69" s="78"/>
      <c r="HJ69" s="78"/>
      <c r="HK69" s="78"/>
      <c r="HL69" s="78"/>
      <c r="HM69" s="78"/>
      <c r="HN69" s="78"/>
      <c r="HO69" s="78"/>
      <c r="HP69" s="78"/>
      <c r="HQ69" s="78"/>
      <c r="HR69" s="78"/>
      <c r="HS69" s="78"/>
      <c r="HT69" s="78"/>
      <c r="HU69" s="78"/>
      <c r="HV69" s="78"/>
      <c r="HW69" s="78"/>
      <c r="HX69" s="78"/>
      <c r="HY69" s="78"/>
      <c r="HZ69" s="78"/>
      <c r="IA69" s="78"/>
      <c r="IB69" s="78"/>
      <c r="IC69" s="78"/>
      <c r="ID69" s="78"/>
      <c r="IE69" s="78"/>
      <c r="IF69" s="78"/>
      <c r="IG69" s="78"/>
      <c r="IH69" s="78"/>
      <c r="II69" s="78"/>
      <c r="IJ69" s="78"/>
      <c r="IK69" s="78"/>
      <c r="IL69" s="78"/>
      <c r="IM69" s="78"/>
      <c r="IN69" s="78"/>
      <c r="IO69" s="78"/>
      <c r="IP69" s="78"/>
      <c r="IQ69" s="78"/>
      <c r="IR69" s="78"/>
      <c r="IS69" s="78"/>
      <c r="IT69" s="78"/>
      <c r="IU69" s="78"/>
      <c r="IV69" s="78"/>
      <c r="IW69" s="78"/>
      <c r="IX69" s="78"/>
      <c r="IY69" s="78"/>
      <c r="IZ69" s="78"/>
      <c r="JA69" s="78"/>
      <c r="JB69" s="78"/>
      <c r="JC69" s="78"/>
      <c r="JD69" s="78"/>
      <c r="JE69" s="78"/>
      <c r="JF69" s="78"/>
      <c r="JG69" s="78"/>
      <c r="JH69" s="78"/>
      <c r="JI69" s="78"/>
      <c r="JJ69" s="78"/>
      <c r="JK69" s="78"/>
      <c r="JL69" s="78"/>
      <c r="JM69" s="78"/>
      <c r="JN69" s="78"/>
      <c r="JO69" s="78"/>
      <c r="JP69" s="78"/>
      <c r="JQ69" s="78"/>
      <c r="JR69" s="78"/>
      <c r="JS69" s="78"/>
      <c r="JT69" s="78"/>
      <c r="JU69" s="78"/>
      <c r="JV69" s="78"/>
      <c r="JW69" s="78"/>
      <c r="JX69" s="78"/>
      <c r="JY69" s="78"/>
      <c r="JZ69" s="78"/>
      <c r="KA69" s="78"/>
      <c r="KB69" s="78"/>
      <c r="KC69" s="78"/>
      <c r="KD69" s="78"/>
      <c r="KE69" s="78"/>
      <c r="KF69" s="78"/>
      <c r="KG69" s="78"/>
      <c r="KH69" s="78"/>
      <c r="KI69" s="78"/>
      <c r="KJ69" s="78"/>
      <c r="KK69" s="78"/>
      <c r="KL69" s="78"/>
      <c r="KM69" s="78"/>
      <c r="KN69" s="78"/>
      <c r="KO69" s="78"/>
      <c r="KP69" s="78"/>
      <c r="KQ69" s="78"/>
      <c r="KR69" s="78"/>
      <c r="KS69" s="78"/>
      <c r="KT69" s="78"/>
      <c r="KU69" s="78"/>
      <c r="KV69" s="78"/>
      <c r="KW69" s="78"/>
      <c r="KX69" s="78"/>
      <c r="KY69" s="78"/>
      <c r="KZ69" s="78"/>
      <c r="LA69" s="78"/>
      <c r="LB69" s="78"/>
      <c r="LC69" s="78"/>
      <c r="LD69" s="78"/>
      <c r="LE69" s="78"/>
      <c r="LF69" s="78"/>
      <c r="LG69" s="78"/>
      <c r="LH69" s="78"/>
      <c r="LI69" s="78"/>
      <c r="LJ69" s="78"/>
      <c r="LK69" s="78"/>
      <c r="LL69" s="78"/>
      <c r="LM69" s="78"/>
      <c r="LN69" s="78"/>
      <c r="LO69" s="78"/>
      <c r="LP69" s="78"/>
      <c r="LQ69" s="78"/>
      <c r="LR69" s="78"/>
      <c r="LS69" s="78"/>
      <c r="LT69" s="78"/>
      <c r="LU69" s="78"/>
      <c r="LV69" s="78"/>
      <c r="LW69" s="78"/>
      <c r="LX69" s="78"/>
      <c r="LY69" s="78"/>
      <c r="LZ69" s="78"/>
      <c r="MA69" s="78"/>
      <c r="MB69" s="78"/>
      <c r="MC69" s="78"/>
      <c r="MD69" s="78"/>
      <c r="ME69" s="78"/>
      <c r="MF69" s="78"/>
      <c r="MG69" s="78"/>
      <c r="MH69" s="78"/>
      <c r="MI69" s="78"/>
      <c r="MJ69" s="78"/>
      <c r="MK69" s="78"/>
      <c r="ML69" s="78"/>
      <c r="MM69" s="78"/>
      <c r="MN69" s="78"/>
      <c r="MO69" s="78"/>
      <c r="MP69" s="78"/>
      <c r="MQ69" s="78"/>
      <c r="MR69" s="78"/>
      <c r="MS69" s="78"/>
      <c r="MT69" s="78"/>
      <c r="MU69" s="78"/>
      <c r="MV69" s="78"/>
      <c r="MW69" s="78"/>
      <c r="MX69" s="78"/>
      <c r="MY69" s="78"/>
      <c r="MZ69" s="78"/>
      <c r="NA69" s="78"/>
      <c r="NB69" s="78"/>
      <c r="NC69" s="78"/>
      <c r="ND69" s="78"/>
      <c r="NE69" s="78"/>
      <c r="NF69" s="78"/>
      <c r="NG69" s="78"/>
      <c r="NH69" s="78"/>
      <c r="NI69" s="78"/>
      <c r="NJ69" s="78"/>
      <c r="NK69" s="78"/>
      <c r="NL69" s="78"/>
      <c r="NM69" s="78"/>
      <c r="NN69" s="78"/>
      <c r="NO69" s="78"/>
      <c r="NP69" s="78"/>
      <c r="NQ69" s="78"/>
      <c r="NR69" s="78"/>
      <c r="NS69" s="78"/>
      <c r="NT69" s="78"/>
      <c r="NU69" s="78"/>
      <c r="NV69" s="78"/>
      <c r="NW69" s="78"/>
      <c r="NX69" s="78"/>
      <c r="NY69" s="78"/>
      <c r="NZ69" s="78"/>
      <c r="OA69" s="78"/>
      <c r="OB69" s="78"/>
      <c r="OC69" s="78"/>
      <c r="OD69" s="78"/>
      <c r="OE69" s="78"/>
      <c r="OF69" s="78"/>
      <c r="OG69" s="78"/>
      <c r="OH69" s="78"/>
      <c r="OI69" s="78"/>
      <c r="OJ69" s="78"/>
      <c r="OK69" s="78"/>
      <c r="OL69" s="78"/>
      <c r="OM69" s="78"/>
      <c r="ON69" s="78"/>
      <c r="OO69" s="78"/>
      <c r="OP69" s="78"/>
      <c r="OQ69" s="78"/>
      <c r="OR69" s="78"/>
      <c r="OS69" s="78"/>
      <c r="OT69" s="78"/>
      <c r="OU69" s="78"/>
      <c r="OV69" s="78"/>
      <c r="OW69" s="78"/>
      <c r="OX69" s="78"/>
      <c r="OY69" s="78"/>
      <c r="OZ69" s="78"/>
      <c r="PA69" s="78"/>
      <c r="PB69" s="78"/>
      <c r="PC69" s="78"/>
      <c r="PD69" s="78"/>
      <c r="PE69" s="78"/>
      <c r="PF69" s="78"/>
      <c r="PG69" s="78"/>
      <c r="PH69" s="78"/>
      <c r="PI69" s="78"/>
      <c r="PJ69" s="78"/>
      <c r="PK69" s="78"/>
      <c r="PL69" s="78"/>
      <c r="PM69" s="78"/>
      <c r="PN69" s="78"/>
      <c r="PO69" s="78"/>
      <c r="PP69" s="78"/>
      <c r="PQ69" s="78"/>
      <c r="PR69" s="78"/>
      <c r="PS69" s="78"/>
      <c r="PT69" s="78"/>
      <c r="PU69" s="78"/>
      <c r="PV69" s="78"/>
      <c r="PW69" s="78"/>
      <c r="PX69" s="78"/>
      <c r="PY69" s="78"/>
      <c r="PZ69" s="78"/>
      <c r="QA69" s="78"/>
      <c r="QB69" s="78"/>
      <c r="QC69" s="78"/>
      <c r="QD69" s="78"/>
      <c r="QE69" s="78"/>
      <c r="QF69" s="78"/>
      <c r="QG69" s="78"/>
      <c r="QH69" s="78"/>
      <c r="QI69" s="78"/>
      <c r="QJ69" s="78"/>
      <c r="QK69" s="78"/>
      <c r="QL69" s="78"/>
      <c r="QM69" s="78"/>
      <c r="QN69" s="78"/>
      <c r="QO69" s="78"/>
      <c r="QP69" s="78"/>
      <c r="QQ69" s="78"/>
      <c r="QR69" s="78"/>
      <c r="QS69" s="78"/>
      <c r="QT69" s="78"/>
      <c r="QU69" s="78"/>
      <c r="QV69" s="78"/>
      <c r="QW69" s="78"/>
      <c r="QX69" s="78"/>
      <c r="QY69" s="78"/>
      <c r="QZ69" s="78"/>
      <c r="RA69" s="78"/>
      <c r="RB69" s="78"/>
      <c r="RC69" s="78"/>
      <c r="RD69" s="78"/>
      <c r="RE69" s="78"/>
      <c r="RF69" s="78"/>
      <c r="RG69" s="78"/>
      <c r="RH69" s="78"/>
      <c r="RI69" s="78"/>
      <c r="RJ69" s="78"/>
      <c r="RK69" s="78"/>
      <c r="RL69" s="78"/>
      <c r="RM69" s="78"/>
      <c r="RN69" s="78"/>
      <c r="RO69" s="78"/>
      <c r="RP69" s="78"/>
      <c r="RQ69" s="78"/>
      <c r="RR69" s="78"/>
      <c r="RS69" s="78"/>
      <c r="RT69" s="78"/>
      <c r="RU69" s="78"/>
      <c r="RV69" s="78"/>
      <c r="RW69" s="78"/>
      <c r="RX69" s="78"/>
      <c r="RY69" s="78"/>
      <c r="RZ69" s="78"/>
      <c r="SA69" s="78"/>
      <c r="SB69" s="78"/>
      <c r="SC69" s="78"/>
      <c r="SD69" s="78"/>
      <c r="SE69" s="78"/>
      <c r="SF69" s="78"/>
      <c r="SG69" s="78"/>
      <c r="SH69" s="78"/>
      <c r="SI69" s="78"/>
      <c r="SJ69" s="78"/>
      <c r="SK69" s="78"/>
      <c r="SL69" s="78"/>
      <c r="SM69" s="78"/>
      <c r="SN69" s="78"/>
      <c r="SO69" s="78"/>
      <c r="SP69" s="78"/>
      <c r="SQ69" s="78"/>
      <c r="SR69" s="78"/>
      <c r="SS69" s="78"/>
      <c r="ST69" s="78"/>
      <c r="SU69" s="78"/>
      <c r="SV69" s="78"/>
      <c r="SW69" s="78"/>
      <c r="SX69" s="78"/>
      <c r="SY69" s="78"/>
      <c r="SZ69" s="78"/>
      <c r="TA69" s="78"/>
      <c r="TB69" s="78"/>
      <c r="TC69" s="78"/>
      <c r="TD69" s="78"/>
      <c r="TE69" s="78"/>
      <c r="TF69" s="78"/>
      <c r="TG69" s="78"/>
      <c r="TH69" s="78"/>
      <c r="TI69" s="78"/>
      <c r="TJ69" s="78"/>
      <c r="TK69" s="78"/>
      <c r="TL69" s="78"/>
      <c r="TM69" s="78"/>
      <c r="TN69" s="78"/>
      <c r="TO69" s="78"/>
      <c r="TP69" s="78"/>
      <c r="TQ69" s="78"/>
      <c r="TR69" s="78"/>
      <c r="TS69" s="78"/>
      <c r="TT69" s="78"/>
      <c r="TU69" s="78"/>
      <c r="TV69" s="78"/>
      <c r="TW69" s="78"/>
      <c r="TX69" s="78"/>
      <c r="TY69" s="78"/>
      <c r="TZ69" s="78"/>
      <c r="UA69" s="78"/>
      <c r="UB69" s="78"/>
      <c r="UC69" s="78"/>
      <c r="UD69" s="78"/>
      <c r="UE69" s="78"/>
      <c r="UF69" s="78"/>
      <c r="UG69" s="78"/>
      <c r="UH69" s="78"/>
      <c r="UI69" s="78"/>
      <c r="UJ69" s="78"/>
      <c r="UK69" s="78"/>
      <c r="UL69" s="78"/>
      <c r="UM69" s="78"/>
      <c r="UN69" s="78"/>
      <c r="UO69" s="78"/>
      <c r="UP69" s="78"/>
      <c r="UQ69" s="78"/>
      <c r="UR69" s="78"/>
      <c r="US69" s="78"/>
      <c r="UT69" s="78"/>
      <c r="UU69" s="78"/>
      <c r="UV69" s="78"/>
      <c r="UW69" s="78"/>
      <c r="UX69" s="78"/>
      <c r="UY69" s="78"/>
      <c r="UZ69" s="78"/>
      <c r="VA69" s="78"/>
      <c r="VB69" s="78"/>
      <c r="VC69" s="78"/>
      <c r="VD69" s="78"/>
      <c r="VE69" s="78"/>
      <c r="VF69" s="78"/>
      <c r="VG69" s="78"/>
      <c r="VH69" s="78"/>
      <c r="VI69" s="78"/>
      <c r="VJ69" s="78"/>
      <c r="VK69" s="78"/>
      <c r="VL69" s="78"/>
      <c r="VM69" s="78"/>
      <c r="VN69" s="78"/>
      <c r="VO69" s="78"/>
      <c r="VP69" s="78"/>
      <c r="VQ69" s="78"/>
      <c r="VR69" s="78"/>
      <c r="VS69" s="78"/>
      <c r="VT69" s="78"/>
      <c r="VU69" s="78"/>
      <c r="VV69" s="78"/>
      <c r="VW69" s="78"/>
      <c r="VX69" s="78"/>
      <c r="VY69" s="78"/>
      <c r="VZ69" s="78"/>
      <c r="WA69" s="78"/>
      <c r="WB69" s="78"/>
      <c r="WC69" s="78"/>
      <c r="WD69" s="78"/>
      <c r="WE69" s="78"/>
      <c r="WF69" s="78"/>
      <c r="WG69" s="78"/>
      <c r="WH69" s="78"/>
      <c r="WI69" s="78"/>
      <c r="WJ69" s="78"/>
      <c r="WK69" s="78"/>
      <c r="WL69" s="78"/>
      <c r="WM69" s="78"/>
      <c r="WN69" s="78"/>
      <c r="WO69" s="78"/>
      <c r="WP69" s="78"/>
      <c r="WQ69" s="78"/>
      <c r="WR69" s="78"/>
      <c r="WS69" s="78"/>
      <c r="WT69" s="78"/>
      <c r="WU69" s="78"/>
      <c r="WV69" s="78"/>
      <c r="WW69" s="78"/>
      <c r="WX69" s="78"/>
      <c r="WY69" s="78"/>
      <c r="WZ69" s="78"/>
      <c r="XA69" s="78"/>
      <c r="XB69" s="78"/>
      <c r="XC69" s="78"/>
      <c r="XD69" s="78"/>
      <c r="XE69" s="78"/>
      <c r="XF69" s="78"/>
      <c r="XG69" s="78"/>
      <c r="XH69" s="78"/>
      <c r="XI69" s="78"/>
      <c r="XJ69" s="78"/>
      <c r="XK69" s="78"/>
      <c r="XL69" s="78"/>
      <c r="XM69" s="78"/>
      <c r="XN69" s="78"/>
      <c r="XO69" s="78"/>
      <c r="XP69" s="78"/>
      <c r="XQ69" s="78"/>
      <c r="XR69" s="78"/>
      <c r="XS69" s="78"/>
      <c r="XT69" s="78"/>
      <c r="XU69" s="78"/>
      <c r="XV69" s="78"/>
      <c r="XW69" s="78"/>
      <c r="XX69" s="78"/>
      <c r="XY69" s="78"/>
      <c r="XZ69" s="78"/>
      <c r="YA69" s="78"/>
      <c r="YB69" s="78"/>
      <c r="YC69" s="78"/>
      <c r="YD69" s="78"/>
      <c r="YE69" s="78"/>
      <c r="YF69" s="78"/>
      <c r="YG69" s="78"/>
      <c r="YH69" s="78"/>
      <c r="YI69" s="78"/>
      <c r="YJ69" s="78"/>
      <c r="YK69" s="78"/>
      <c r="YL69" s="78"/>
      <c r="YM69" s="78"/>
      <c r="YN69" s="78"/>
      <c r="YO69" s="78"/>
      <c r="YP69" s="78"/>
      <c r="YQ69" s="78"/>
      <c r="YR69" s="78"/>
      <c r="YS69" s="78"/>
      <c r="YT69" s="78"/>
      <c r="YU69" s="78"/>
      <c r="YV69" s="78"/>
      <c r="YW69" s="78"/>
      <c r="YX69" s="78"/>
      <c r="YY69" s="78"/>
      <c r="YZ69" s="78"/>
      <c r="ZA69" s="78"/>
      <c r="ZB69" s="78"/>
      <c r="ZC69" s="78"/>
      <c r="ZD69" s="78"/>
      <c r="ZE69" s="78"/>
      <c r="ZF69" s="78"/>
      <c r="ZG69" s="78"/>
      <c r="ZH69" s="78"/>
      <c r="ZI69" s="78"/>
      <c r="ZJ69" s="78"/>
      <c r="ZK69" s="78"/>
      <c r="ZL69" s="78"/>
      <c r="ZM69" s="78"/>
      <c r="ZN69" s="78"/>
      <c r="ZO69" s="78"/>
      <c r="ZP69" s="78"/>
      <c r="ZQ69" s="78"/>
      <c r="ZR69" s="78"/>
      <c r="ZS69" s="78"/>
      <c r="ZT69" s="78"/>
      <c r="ZU69" s="78"/>
      <c r="ZV69" s="78"/>
      <c r="ZW69" s="78"/>
      <c r="ZX69" s="78"/>
      <c r="ZY69" s="78"/>
      <c r="ZZ69" s="78"/>
      <c r="AAA69" s="78"/>
      <c r="AAB69" s="78"/>
      <c r="AAC69" s="78"/>
      <c r="AAD69" s="78"/>
      <c r="AAE69" s="78"/>
      <c r="AAF69" s="78"/>
      <c r="AAG69" s="78"/>
      <c r="AAH69" s="78"/>
      <c r="AAI69" s="78"/>
      <c r="AAJ69" s="78"/>
      <c r="AAK69" s="78"/>
      <c r="AAL69" s="78"/>
      <c r="AAM69" s="78"/>
      <c r="AAN69" s="78"/>
      <c r="AAO69" s="78"/>
      <c r="AAP69" s="78"/>
      <c r="AAQ69" s="78"/>
      <c r="AAR69" s="78"/>
      <c r="AAS69" s="78"/>
      <c r="AAT69" s="78"/>
      <c r="AAU69" s="78"/>
      <c r="AAV69" s="78"/>
      <c r="AAW69" s="78"/>
      <c r="AAX69" s="78"/>
      <c r="AAY69" s="78"/>
      <c r="AAZ69" s="78"/>
      <c r="ABA69" s="78"/>
      <c r="ABB69" s="78"/>
      <c r="ABC69" s="78"/>
      <c r="ABD69" s="78"/>
      <c r="ABE69" s="78"/>
      <c r="ABF69" s="78"/>
      <c r="ABG69" s="78"/>
      <c r="ABH69" s="78"/>
      <c r="ABI69" s="78"/>
      <c r="ABJ69" s="78"/>
      <c r="ABK69" s="78"/>
      <c r="ABL69" s="78"/>
      <c r="ABM69" s="78"/>
      <c r="ABN69" s="78"/>
      <c r="ABO69" s="78"/>
      <c r="ABP69" s="78"/>
      <c r="ABQ69" s="78"/>
      <c r="ABR69" s="78"/>
      <c r="ABS69" s="78"/>
      <c r="ABT69" s="78"/>
      <c r="ABU69" s="78"/>
      <c r="ABV69" s="78"/>
      <c r="ABW69" s="78"/>
      <c r="ABX69" s="78"/>
      <c r="ABY69" s="78"/>
      <c r="ABZ69" s="78"/>
      <c r="ACA69" s="78"/>
      <c r="ACB69" s="78"/>
      <c r="ACC69" s="78"/>
      <c r="ACD69" s="78"/>
      <c r="ACE69" s="78"/>
      <c r="ACF69" s="78"/>
      <c r="ACG69" s="78"/>
      <c r="ACH69" s="78"/>
      <c r="ACI69" s="78"/>
      <c r="ACJ69" s="78"/>
      <c r="ACK69" s="78"/>
      <c r="ACL69" s="78"/>
      <c r="ACM69" s="78"/>
      <c r="ACN69" s="78"/>
      <c r="ACO69" s="78"/>
      <c r="ACP69" s="78"/>
      <c r="ACQ69" s="78"/>
      <c r="ACR69" s="78"/>
      <c r="ACS69" s="78"/>
      <c r="ACT69" s="78"/>
      <c r="ACU69" s="78"/>
      <c r="ACV69" s="78"/>
      <c r="ACW69" s="78"/>
      <c r="ACX69" s="78"/>
      <c r="ACY69" s="78"/>
      <c r="ACZ69" s="78"/>
      <c r="ADA69" s="78"/>
      <c r="ADB69" s="78"/>
      <c r="ADC69" s="78"/>
      <c r="ADD69" s="78"/>
      <c r="ADE69" s="78"/>
      <c r="ADF69" s="78"/>
      <c r="ADG69" s="78"/>
      <c r="ADH69" s="78"/>
      <c r="ADI69" s="78"/>
      <c r="ADJ69" s="78"/>
      <c r="ADK69" s="78"/>
      <c r="ADL69" s="78"/>
      <c r="ADM69" s="78"/>
      <c r="ADN69" s="78"/>
      <c r="ADO69" s="78"/>
      <c r="ADP69" s="78"/>
      <c r="ADQ69" s="78"/>
      <c r="ADR69" s="78"/>
      <c r="ADS69" s="78"/>
      <c r="ADT69" s="78"/>
      <c r="ADU69" s="78"/>
      <c r="ADV69" s="78"/>
      <c r="ADW69" s="78"/>
      <c r="ADX69" s="78"/>
      <c r="ADY69" s="78"/>
      <c r="ADZ69" s="78"/>
      <c r="AEA69" s="78"/>
      <c r="AEB69" s="78"/>
      <c r="AEC69" s="78"/>
      <c r="AED69" s="78"/>
      <c r="AEE69" s="78"/>
      <c r="AEF69" s="78"/>
      <c r="AEG69" s="78"/>
      <c r="AEH69" s="78"/>
      <c r="AEI69" s="78"/>
      <c r="AEJ69" s="78"/>
      <c r="AEK69" s="78"/>
      <c r="AEL69" s="78"/>
      <c r="AEM69" s="78"/>
      <c r="AEN69" s="78"/>
      <c r="AEO69" s="78"/>
      <c r="AEP69" s="78"/>
      <c r="AEQ69" s="78"/>
      <c r="AER69" s="78"/>
      <c r="AES69" s="78"/>
      <c r="AET69" s="78"/>
      <c r="AEU69" s="78"/>
      <c r="AEV69" s="78"/>
      <c r="AEW69" s="78"/>
      <c r="AEX69" s="78"/>
      <c r="AEY69" s="78"/>
      <c r="AEZ69" s="78"/>
      <c r="AFA69" s="78"/>
      <c r="AFB69" s="78"/>
      <c r="AFC69" s="78"/>
      <c r="AFD69" s="78"/>
      <c r="AFE69" s="78"/>
      <c r="AFF69" s="78"/>
      <c r="AFG69" s="78"/>
      <c r="AFH69" s="78"/>
      <c r="AFI69" s="78"/>
      <c r="AFJ69" s="78"/>
      <c r="AFK69" s="78"/>
      <c r="AFL69" s="78"/>
      <c r="AFM69" s="78"/>
      <c r="AFN69" s="78"/>
      <c r="AFO69" s="78"/>
      <c r="AFP69" s="78"/>
      <c r="AFQ69" s="78"/>
      <c r="AFR69" s="78"/>
      <c r="AFS69" s="78"/>
      <c r="AFT69" s="78"/>
      <c r="AFU69" s="78"/>
      <c r="AFV69" s="78"/>
      <c r="AFW69" s="78"/>
      <c r="AFX69" s="78"/>
      <c r="AFY69" s="78"/>
      <c r="AFZ69" s="78"/>
      <c r="AGA69" s="78"/>
      <c r="AGB69" s="78"/>
      <c r="AGC69" s="78"/>
      <c r="AGD69" s="78"/>
      <c r="AGE69" s="78"/>
      <c r="AGF69" s="78"/>
      <c r="AGG69" s="78"/>
      <c r="AGH69" s="78"/>
      <c r="AGI69" s="78"/>
      <c r="AGJ69" s="78"/>
      <c r="AGK69" s="78"/>
      <c r="AGL69" s="78"/>
      <c r="AGM69" s="78"/>
      <c r="AGN69" s="78"/>
      <c r="AGO69" s="78"/>
      <c r="AGP69" s="78"/>
      <c r="AGQ69" s="78"/>
      <c r="AGR69" s="78"/>
      <c r="AGS69" s="78"/>
      <c r="AGT69" s="78"/>
      <c r="AGU69" s="78"/>
      <c r="AGV69" s="78"/>
      <c r="AGW69" s="78"/>
      <c r="AGX69" s="78"/>
      <c r="AGY69" s="78"/>
      <c r="AGZ69" s="78"/>
      <c r="AHA69" s="78"/>
      <c r="AHB69" s="78"/>
      <c r="AHC69" s="78"/>
      <c r="AHD69" s="78"/>
      <c r="AHE69" s="78"/>
      <c r="AHF69" s="78"/>
      <c r="AHG69" s="78"/>
      <c r="AHH69" s="78"/>
      <c r="AHI69" s="78"/>
      <c r="AHJ69" s="78"/>
      <c r="AHK69" s="78"/>
      <c r="AHL69" s="78"/>
      <c r="AHM69" s="78"/>
      <c r="AHN69" s="78"/>
      <c r="AHO69" s="78"/>
      <c r="AHP69" s="78"/>
      <c r="AHQ69" s="78"/>
      <c r="AHR69" s="78"/>
      <c r="AHS69" s="78"/>
      <c r="AHT69" s="78"/>
      <c r="AHU69" s="78"/>
      <c r="AHV69" s="78"/>
      <c r="AHW69" s="78"/>
      <c r="AHX69" s="78"/>
      <c r="AHY69" s="78"/>
      <c r="AHZ69" s="78"/>
      <c r="AIA69" s="78"/>
      <c r="AIB69" s="78"/>
      <c r="AIC69" s="78"/>
      <c r="AID69" s="78"/>
      <c r="AIE69" s="78"/>
      <c r="AIF69" s="78"/>
      <c r="AIG69" s="78"/>
      <c r="AIH69" s="78"/>
      <c r="AII69" s="78"/>
      <c r="AIJ69" s="78"/>
      <c r="AIK69" s="78"/>
      <c r="AIL69" s="78"/>
      <c r="AIM69" s="78"/>
      <c r="AIN69" s="78"/>
      <c r="AIO69" s="78"/>
      <c r="AIP69" s="78"/>
      <c r="AIQ69" s="78"/>
      <c r="AIR69" s="78"/>
      <c r="AIS69" s="78"/>
      <c r="AIT69" s="78"/>
      <c r="AIU69" s="78"/>
      <c r="AIV69" s="78"/>
      <c r="AIW69" s="78"/>
      <c r="AIX69" s="78"/>
      <c r="AIY69" s="78"/>
      <c r="AIZ69" s="78"/>
      <c r="AJA69" s="78"/>
      <c r="AJB69" s="78"/>
      <c r="AJC69" s="78"/>
      <c r="AJD69" s="78"/>
      <c r="AJE69" s="78"/>
      <c r="AJF69" s="78"/>
      <c r="AJG69" s="78"/>
      <c r="AJH69" s="78"/>
      <c r="AJI69" s="78"/>
      <c r="AJJ69" s="78"/>
      <c r="AJK69" s="78"/>
      <c r="AJL69" s="78"/>
      <c r="AJM69" s="78"/>
      <c r="AJN69" s="78"/>
      <c r="AJO69" s="78"/>
      <c r="AJP69" s="78"/>
      <c r="AJQ69" s="78"/>
      <c r="AJR69" s="78"/>
      <c r="AJS69" s="78"/>
      <c r="AJT69" s="78"/>
      <c r="AJU69" s="78"/>
      <c r="AJV69" s="78"/>
      <c r="AJW69" s="78"/>
      <c r="AJX69" s="78"/>
      <c r="AJY69" s="78"/>
      <c r="AJZ69" s="78"/>
      <c r="AKA69" s="78"/>
      <c r="AKB69" s="78"/>
      <c r="AKC69" s="78"/>
      <c r="AKD69" s="78"/>
      <c r="AKE69" s="78"/>
      <c r="AKF69" s="78"/>
      <c r="AKG69" s="78"/>
      <c r="AKH69" s="78"/>
      <c r="AKI69" s="78"/>
      <c r="AKJ69" s="78"/>
      <c r="AKK69" s="78"/>
      <c r="AKL69" s="78"/>
      <c r="AKM69" s="78"/>
      <c r="AKN69" s="78"/>
      <c r="AKO69" s="78"/>
      <c r="AKP69" s="78"/>
      <c r="AKQ69" s="78"/>
      <c r="AKR69" s="78"/>
      <c r="AKS69" s="78"/>
      <c r="AKT69" s="78"/>
      <c r="AKU69" s="78"/>
      <c r="AKV69" s="78"/>
      <c r="AKW69" s="78"/>
      <c r="AKX69" s="78"/>
      <c r="AKY69" s="78"/>
      <c r="AKZ69" s="78"/>
      <c r="ALA69" s="78"/>
      <c r="ALB69" s="78"/>
      <c r="ALC69" s="78"/>
      <c r="ALD69" s="78"/>
      <c r="ALE69" s="78"/>
      <c r="ALF69" s="78"/>
      <c r="ALG69" s="78"/>
      <c r="ALH69" s="78"/>
      <c r="ALI69" s="78"/>
      <c r="ALJ69" s="78"/>
      <c r="ALK69" s="78"/>
      <c r="ALL69" s="78"/>
      <c r="ALM69" s="78"/>
      <c r="ALN69" s="78"/>
      <c r="ALO69" s="78"/>
      <c r="ALP69" s="78"/>
      <c r="ALQ69" s="78"/>
      <c r="ALR69" s="78"/>
      <c r="ALS69" s="78"/>
      <c r="ALT69" s="78"/>
      <c r="ALU69" s="78"/>
      <c r="ALV69" s="78"/>
      <c r="ALW69" s="78"/>
      <c r="ALX69" s="78"/>
      <c r="ALY69" s="78"/>
      <c r="ALZ69" s="78"/>
      <c r="AMA69" s="78"/>
      <c r="AMB69" s="78"/>
      <c r="AMC69" s="78"/>
      <c r="AMD69" s="78"/>
    </row>
    <row r="70" customFormat="false" ht="12.8" hidden="false" customHeight="false" outlineLevel="0" collapsed="false">
      <c r="A70" s="70" t="s">
        <v>169</v>
      </c>
      <c r="B70" s="70" t="n">
        <v>101094</v>
      </c>
      <c r="C70" s="61" t="n">
        <v>101094</v>
      </c>
      <c r="D70" s="71" t="s">
        <v>170</v>
      </c>
      <c r="E70" s="61" t="s">
        <v>171</v>
      </c>
      <c r="F70" s="72" t="n">
        <v>50.75</v>
      </c>
      <c r="G70" s="73" t="n">
        <v>195.65</v>
      </c>
      <c r="H70" s="74" t="n">
        <v>197.93</v>
      </c>
      <c r="I70" s="75" t="n">
        <f aca="false">TRUNC(F70*G70,2)</f>
        <v>9929.23</v>
      </c>
      <c r="J70" s="75" t="n">
        <f aca="false">TRUNC(F70*H70,2)</f>
        <v>10044.94</v>
      </c>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c r="BA70" s="78"/>
      <c r="BB70" s="78"/>
      <c r="BC70" s="78"/>
      <c r="BD70" s="78"/>
      <c r="BE70" s="78"/>
      <c r="BF70" s="78"/>
      <c r="BG70" s="78"/>
      <c r="BH70" s="78"/>
      <c r="BI70" s="78"/>
      <c r="BJ70" s="78"/>
      <c r="BK70" s="78"/>
      <c r="BL70" s="78"/>
      <c r="BM70" s="78"/>
      <c r="BN70" s="78"/>
      <c r="BO70" s="78"/>
      <c r="BP70" s="78"/>
      <c r="BQ70" s="78"/>
      <c r="BR70" s="78"/>
      <c r="BS70" s="78"/>
      <c r="BT70" s="78"/>
      <c r="BU70" s="78"/>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c r="EO70" s="78"/>
      <c r="EP70" s="78"/>
      <c r="EQ70" s="78"/>
      <c r="ER70" s="78"/>
      <c r="ES70" s="78"/>
      <c r="ET70" s="78"/>
      <c r="EU70" s="78"/>
      <c r="EV70" s="78"/>
      <c r="EW70" s="78"/>
      <c r="EX70" s="78"/>
      <c r="EY70" s="78"/>
      <c r="EZ70" s="78"/>
      <c r="FA70" s="78"/>
      <c r="FB70" s="78"/>
      <c r="FC70" s="78"/>
      <c r="FD70" s="78"/>
      <c r="FE70" s="78"/>
      <c r="FF70" s="78"/>
      <c r="FG70" s="78"/>
      <c r="FH70" s="78"/>
      <c r="FI70" s="78"/>
      <c r="FJ70" s="78"/>
      <c r="FK70" s="78"/>
      <c r="FL70" s="78"/>
      <c r="FM70" s="78"/>
      <c r="FN70" s="78"/>
      <c r="FO70" s="78"/>
      <c r="FP70" s="78"/>
      <c r="FQ70" s="78"/>
      <c r="FR70" s="78"/>
      <c r="FS70" s="78"/>
      <c r="FT70" s="78"/>
      <c r="FU70" s="78"/>
      <c r="FV70" s="78"/>
      <c r="FW70" s="78"/>
      <c r="FX70" s="78"/>
      <c r="FY70" s="78"/>
      <c r="FZ70" s="78"/>
      <c r="GA70" s="78"/>
      <c r="GB70" s="78"/>
      <c r="GC70" s="78"/>
      <c r="GD70" s="78"/>
      <c r="GE70" s="78"/>
      <c r="GF70" s="78"/>
      <c r="GG70" s="78"/>
      <c r="GH70" s="78"/>
      <c r="GI70" s="78"/>
      <c r="GJ70" s="78"/>
      <c r="GK70" s="78"/>
      <c r="GL70" s="78"/>
      <c r="GM70" s="78"/>
      <c r="GN70" s="78"/>
      <c r="GO70" s="78"/>
      <c r="GP70" s="78"/>
      <c r="GQ70" s="78"/>
      <c r="GR70" s="78"/>
      <c r="GS70" s="78"/>
      <c r="GT70" s="78"/>
      <c r="GU70" s="78"/>
      <c r="GV70" s="78"/>
      <c r="GW70" s="78"/>
      <c r="GX70" s="78"/>
      <c r="GY70" s="78"/>
      <c r="GZ70" s="78"/>
      <c r="HA70" s="78"/>
      <c r="HB70" s="78"/>
      <c r="HC70" s="78"/>
      <c r="HD70" s="78"/>
      <c r="HE70" s="78"/>
      <c r="HF70" s="78"/>
      <c r="HG70" s="78"/>
      <c r="HH70" s="78"/>
      <c r="HI70" s="78"/>
      <c r="HJ70" s="78"/>
      <c r="HK70" s="78"/>
      <c r="HL70" s="78"/>
      <c r="HM70" s="78"/>
      <c r="HN70" s="78"/>
      <c r="HO70" s="78"/>
      <c r="HP70" s="78"/>
      <c r="HQ70" s="78"/>
      <c r="HR70" s="78"/>
      <c r="HS70" s="78"/>
      <c r="HT70" s="78"/>
      <c r="HU70" s="78"/>
      <c r="HV70" s="78"/>
      <c r="HW70" s="78"/>
      <c r="HX70" s="78"/>
      <c r="HY70" s="78"/>
      <c r="HZ70" s="78"/>
      <c r="IA70" s="78"/>
      <c r="IB70" s="78"/>
      <c r="IC70" s="78"/>
      <c r="ID70" s="78"/>
      <c r="IE70" s="78"/>
      <c r="IF70" s="78"/>
      <c r="IG70" s="78"/>
      <c r="IH70" s="78"/>
      <c r="II70" s="78"/>
      <c r="IJ70" s="78"/>
      <c r="IK70" s="78"/>
      <c r="IL70" s="78"/>
      <c r="IM70" s="78"/>
      <c r="IN70" s="78"/>
      <c r="IO70" s="78"/>
      <c r="IP70" s="78"/>
      <c r="IQ70" s="78"/>
      <c r="IR70" s="78"/>
      <c r="IS70" s="78"/>
      <c r="IT70" s="78"/>
      <c r="IU70" s="78"/>
      <c r="IV70" s="78"/>
      <c r="IW70" s="78"/>
      <c r="IX70" s="78"/>
      <c r="IY70" s="78"/>
      <c r="IZ70" s="78"/>
      <c r="JA70" s="78"/>
      <c r="JB70" s="78"/>
      <c r="JC70" s="78"/>
      <c r="JD70" s="78"/>
      <c r="JE70" s="78"/>
      <c r="JF70" s="78"/>
      <c r="JG70" s="78"/>
      <c r="JH70" s="78"/>
      <c r="JI70" s="78"/>
      <c r="JJ70" s="78"/>
      <c r="JK70" s="78"/>
      <c r="JL70" s="78"/>
      <c r="JM70" s="78"/>
      <c r="JN70" s="78"/>
      <c r="JO70" s="78"/>
      <c r="JP70" s="78"/>
      <c r="JQ70" s="78"/>
      <c r="JR70" s="78"/>
      <c r="JS70" s="78"/>
      <c r="JT70" s="78"/>
      <c r="JU70" s="78"/>
      <c r="JV70" s="78"/>
      <c r="JW70" s="78"/>
      <c r="JX70" s="78"/>
      <c r="JY70" s="78"/>
      <c r="JZ70" s="78"/>
      <c r="KA70" s="78"/>
      <c r="KB70" s="78"/>
      <c r="KC70" s="78"/>
      <c r="KD70" s="78"/>
      <c r="KE70" s="78"/>
      <c r="KF70" s="78"/>
      <c r="KG70" s="78"/>
      <c r="KH70" s="78"/>
      <c r="KI70" s="78"/>
      <c r="KJ70" s="78"/>
      <c r="KK70" s="78"/>
      <c r="KL70" s="78"/>
      <c r="KM70" s="78"/>
      <c r="KN70" s="78"/>
      <c r="KO70" s="78"/>
      <c r="KP70" s="78"/>
      <c r="KQ70" s="78"/>
      <c r="KR70" s="78"/>
      <c r="KS70" s="78"/>
      <c r="KT70" s="78"/>
      <c r="KU70" s="78"/>
      <c r="KV70" s="78"/>
      <c r="KW70" s="78"/>
      <c r="KX70" s="78"/>
      <c r="KY70" s="78"/>
      <c r="KZ70" s="78"/>
      <c r="LA70" s="78"/>
      <c r="LB70" s="78"/>
      <c r="LC70" s="78"/>
      <c r="LD70" s="78"/>
      <c r="LE70" s="78"/>
      <c r="LF70" s="78"/>
      <c r="LG70" s="78"/>
      <c r="LH70" s="78"/>
      <c r="LI70" s="78"/>
      <c r="LJ70" s="78"/>
      <c r="LK70" s="78"/>
      <c r="LL70" s="78"/>
      <c r="LM70" s="78"/>
      <c r="LN70" s="78"/>
      <c r="LO70" s="78"/>
      <c r="LP70" s="78"/>
      <c r="LQ70" s="78"/>
      <c r="LR70" s="78"/>
      <c r="LS70" s="78"/>
      <c r="LT70" s="78"/>
      <c r="LU70" s="78"/>
      <c r="LV70" s="78"/>
      <c r="LW70" s="78"/>
      <c r="LX70" s="78"/>
      <c r="LY70" s="78"/>
      <c r="LZ70" s="78"/>
      <c r="MA70" s="78"/>
      <c r="MB70" s="78"/>
      <c r="MC70" s="78"/>
      <c r="MD70" s="78"/>
      <c r="ME70" s="78"/>
      <c r="MF70" s="78"/>
      <c r="MG70" s="78"/>
      <c r="MH70" s="78"/>
      <c r="MI70" s="78"/>
      <c r="MJ70" s="78"/>
      <c r="MK70" s="78"/>
      <c r="ML70" s="78"/>
      <c r="MM70" s="78"/>
      <c r="MN70" s="78"/>
      <c r="MO70" s="78"/>
      <c r="MP70" s="78"/>
      <c r="MQ70" s="78"/>
      <c r="MR70" s="78"/>
      <c r="MS70" s="78"/>
      <c r="MT70" s="78"/>
      <c r="MU70" s="78"/>
      <c r="MV70" s="78"/>
      <c r="MW70" s="78"/>
      <c r="MX70" s="78"/>
      <c r="MY70" s="78"/>
      <c r="MZ70" s="78"/>
      <c r="NA70" s="78"/>
      <c r="NB70" s="78"/>
      <c r="NC70" s="78"/>
      <c r="ND70" s="78"/>
      <c r="NE70" s="78"/>
      <c r="NF70" s="78"/>
      <c r="NG70" s="78"/>
      <c r="NH70" s="78"/>
      <c r="NI70" s="78"/>
      <c r="NJ70" s="78"/>
      <c r="NK70" s="78"/>
      <c r="NL70" s="78"/>
      <c r="NM70" s="78"/>
      <c r="NN70" s="78"/>
      <c r="NO70" s="78"/>
      <c r="NP70" s="78"/>
      <c r="NQ70" s="78"/>
      <c r="NR70" s="78"/>
      <c r="NS70" s="78"/>
      <c r="NT70" s="78"/>
      <c r="NU70" s="78"/>
      <c r="NV70" s="78"/>
      <c r="NW70" s="78"/>
      <c r="NX70" s="78"/>
      <c r="NY70" s="78"/>
      <c r="NZ70" s="78"/>
      <c r="OA70" s="78"/>
      <c r="OB70" s="78"/>
      <c r="OC70" s="78"/>
      <c r="OD70" s="78"/>
      <c r="OE70" s="78"/>
      <c r="OF70" s="78"/>
      <c r="OG70" s="78"/>
      <c r="OH70" s="78"/>
      <c r="OI70" s="78"/>
      <c r="OJ70" s="78"/>
      <c r="OK70" s="78"/>
      <c r="OL70" s="78"/>
      <c r="OM70" s="78"/>
      <c r="ON70" s="78"/>
      <c r="OO70" s="78"/>
      <c r="OP70" s="78"/>
      <c r="OQ70" s="78"/>
      <c r="OR70" s="78"/>
      <c r="OS70" s="78"/>
      <c r="OT70" s="78"/>
      <c r="OU70" s="78"/>
      <c r="OV70" s="78"/>
      <c r="OW70" s="78"/>
      <c r="OX70" s="78"/>
      <c r="OY70" s="78"/>
      <c r="OZ70" s="78"/>
      <c r="PA70" s="78"/>
      <c r="PB70" s="78"/>
      <c r="PC70" s="78"/>
      <c r="PD70" s="78"/>
      <c r="PE70" s="78"/>
      <c r="PF70" s="78"/>
      <c r="PG70" s="78"/>
      <c r="PH70" s="78"/>
      <c r="PI70" s="78"/>
      <c r="PJ70" s="78"/>
      <c r="PK70" s="78"/>
      <c r="PL70" s="78"/>
      <c r="PM70" s="78"/>
      <c r="PN70" s="78"/>
      <c r="PO70" s="78"/>
      <c r="PP70" s="78"/>
      <c r="PQ70" s="78"/>
      <c r="PR70" s="78"/>
      <c r="PS70" s="78"/>
      <c r="PT70" s="78"/>
      <c r="PU70" s="78"/>
      <c r="PV70" s="78"/>
      <c r="PW70" s="78"/>
      <c r="PX70" s="78"/>
      <c r="PY70" s="78"/>
      <c r="PZ70" s="78"/>
      <c r="QA70" s="78"/>
      <c r="QB70" s="78"/>
      <c r="QC70" s="78"/>
      <c r="QD70" s="78"/>
      <c r="QE70" s="78"/>
      <c r="QF70" s="78"/>
      <c r="QG70" s="78"/>
      <c r="QH70" s="78"/>
      <c r="QI70" s="78"/>
      <c r="QJ70" s="78"/>
      <c r="QK70" s="78"/>
      <c r="QL70" s="78"/>
      <c r="QM70" s="78"/>
      <c r="QN70" s="78"/>
      <c r="QO70" s="78"/>
      <c r="QP70" s="78"/>
      <c r="QQ70" s="78"/>
      <c r="QR70" s="78"/>
      <c r="QS70" s="78"/>
      <c r="QT70" s="78"/>
      <c r="QU70" s="78"/>
      <c r="QV70" s="78"/>
      <c r="QW70" s="78"/>
      <c r="QX70" s="78"/>
      <c r="QY70" s="78"/>
      <c r="QZ70" s="78"/>
      <c r="RA70" s="78"/>
      <c r="RB70" s="78"/>
      <c r="RC70" s="78"/>
      <c r="RD70" s="78"/>
      <c r="RE70" s="78"/>
      <c r="RF70" s="78"/>
      <c r="RG70" s="78"/>
      <c r="RH70" s="78"/>
      <c r="RI70" s="78"/>
      <c r="RJ70" s="78"/>
      <c r="RK70" s="78"/>
      <c r="RL70" s="78"/>
      <c r="RM70" s="78"/>
      <c r="RN70" s="78"/>
      <c r="RO70" s="78"/>
      <c r="RP70" s="78"/>
      <c r="RQ70" s="78"/>
      <c r="RR70" s="78"/>
      <c r="RS70" s="78"/>
      <c r="RT70" s="78"/>
      <c r="RU70" s="78"/>
      <c r="RV70" s="78"/>
      <c r="RW70" s="78"/>
      <c r="RX70" s="78"/>
      <c r="RY70" s="78"/>
      <c r="RZ70" s="78"/>
      <c r="SA70" s="78"/>
      <c r="SB70" s="78"/>
      <c r="SC70" s="78"/>
      <c r="SD70" s="78"/>
      <c r="SE70" s="78"/>
      <c r="SF70" s="78"/>
      <c r="SG70" s="78"/>
      <c r="SH70" s="78"/>
      <c r="SI70" s="78"/>
      <c r="SJ70" s="78"/>
      <c r="SK70" s="78"/>
      <c r="SL70" s="78"/>
      <c r="SM70" s="78"/>
      <c r="SN70" s="78"/>
      <c r="SO70" s="78"/>
      <c r="SP70" s="78"/>
      <c r="SQ70" s="78"/>
      <c r="SR70" s="78"/>
      <c r="SS70" s="78"/>
      <c r="ST70" s="78"/>
      <c r="SU70" s="78"/>
      <c r="SV70" s="78"/>
      <c r="SW70" s="78"/>
      <c r="SX70" s="78"/>
      <c r="SY70" s="78"/>
      <c r="SZ70" s="78"/>
      <c r="TA70" s="78"/>
      <c r="TB70" s="78"/>
      <c r="TC70" s="78"/>
      <c r="TD70" s="78"/>
      <c r="TE70" s="78"/>
      <c r="TF70" s="78"/>
      <c r="TG70" s="78"/>
      <c r="TH70" s="78"/>
      <c r="TI70" s="78"/>
      <c r="TJ70" s="78"/>
      <c r="TK70" s="78"/>
      <c r="TL70" s="78"/>
      <c r="TM70" s="78"/>
      <c r="TN70" s="78"/>
      <c r="TO70" s="78"/>
      <c r="TP70" s="78"/>
      <c r="TQ70" s="78"/>
      <c r="TR70" s="78"/>
      <c r="TS70" s="78"/>
      <c r="TT70" s="78"/>
      <c r="TU70" s="78"/>
      <c r="TV70" s="78"/>
      <c r="TW70" s="78"/>
      <c r="TX70" s="78"/>
      <c r="TY70" s="78"/>
      <c r="TZ70" s="78"/>
      <c r="UA70" s="78"/>
      <c r="UB70" s="78"/>
      <c r="UC70" s="78"/>
      <c r="UD70" s="78"/>
      <c r="UE70" s="78"/>
      <c r="UF70" s="78"/>
      <c r="UG70" s="78"/>
      <c r="UH70" s="78"/>
      <c r="UI70" s="78"/>
      <c r="UJ70" s="78"/>
      <c r="UK70" s="78"/>
      <c r="UL70" s="78"/>
      <c r="UM70" s="78"/>
      <c r="UN70" s="78"/>
      <c r="UO70" s="78"/>
      <c r="UP70" s="78"/>
      <c r="UQ70" s="78"/>
      <c r="UR70" s="78"/>
      <c r="US70" s="78"/>
      <c r="UT70" s="78"/>
      <c r="UU70" s="78"/>
      <c r="UV70" s="78"/>
      <c r="UW70" s="78"/>
      <c r="UX70" s="78"/>
      <c r="UY70" s="78"/>
      <c r="UZ70" s="78"/>
      <c r="VA70" s="78"/>
      <c r="VB70" s="78"/>
      <c r="VC70" s="78"/>
      <c r="VD70" s="78"/>
      <c r="VE70" s="78"/>
      <c r="VF70" s="78"/>
      <c r="VG70" s="78"/>
      <c r="VH70" s="78"/>
      <c r="VI70" s="78"/>
      <c r="VJ70" s="78"/>
      <c r="VK70" s="78"/>
      <c r="VL70" s="78"/>
      <c r="VM70" s="78"/>
      <c r="VN70" s="78"/>
      <c r="VO70" s="78"/>
      <c r="VP70" s="78"/>
      <c r="VQ70" s="78"/>
      <c r="VR70" s="78"/>
      <c r="VS70" s="78"/>
      <c r="VT70" s="78"/>
      <c r="VU70" s="78"/>
      <c r="VV70" s="78"/>
      <c r="VW70" s="78"/>
      <c r="VX70" s="78"/>
      <c r="VY70" s="78"/>
      <c r="VZ70" s="78"/>
      <c r="WA70" s="78"/>
      <c r="WB70" s="78"/>
      <c r="WC70" s="78"/>
      <c r="WD70" s="78"/>
      <c r="WE70" s="78"/>
      <c r="WF70" s="78"/>
      <c r="WG70" s="78"/>
      <c r="WH70" s="78"/>
      <c r="WI70" s="78"/>
      <c r="WJ70" s="78"/>
      <c r="WK70" s="78"/>
      <c r="WL70" s="78"/>
      <c r="WM70" s="78"/>
      <c r="WN70" s="78"/>
      <c r="WO70" s="78"/>
      <c r="WP70" s="78"/>
      <c r="WQ70" s="78"/>
      <c r="WR70" s="78"/>
      <c r="WS70" s="78"/>
      <c r="WT70" s="78"/>
      <c r="WU70" s="78"/>
      <c r="WV70" s="78"/>
      <c r="WW70" s="78"/>
      <c r="WX70" s="78"/>
      <c r="WY70" s="78"/>
      <c r="WZ70" s="78"/>
      <c r="XA70" s="78"/>
      <c r="XB70" s="78"/>
      <c r="XC70" s="78"/>
      <c r="XD70" s="78"/>
      <c r="XE70" s="78"/>
      <c r="XF70" s="78"/>
      <c r="XG70" s="78"/>
      <c r="XH70" s="78"/>
      <c r="XI70" s="78"/>
      <c r="XJ70" s="78"/>
      <c r="XK70" s="78"/>
      <c r="XL70" s="78"/>
      <c r="XM70" s="78"/>
      <c r="XN70" s="78"/>
      <c r="XO70" s="78"/>
      <c r="XP70" s="78"/>
      <c r="XQ70" s="78"/>
      <c r="XR70" s="78"/>
      <c r="XS70" s="78"/>
      <c r="XT70" s="78"/>
      <c r="XU70" s="78"/>
      <c r="XV70" s="78"/>
      <c r="XW70" s="78"/>
      <c r="XX70" s="78"/>
      <c r="XY70" s="78"/>
      <c r="XZ70" s="78"/>
      <c r="YA70" s="78"/>
      <c r="YB70" s="78"/>
      <c r="YC70" s="78"/>
      <c r="YD70" s="78"/>
      <c r="YE70" s="78"/>
      <c r="YF70" s="78"/>
      <c r="YG70" s="78"/>
      <c r="YH70" s="78"/>
      <c r="YI70" s="78"/>
      <c r="YJ70" s="78"/>
      <c r="YK70" s="78"/>
      <c r="YL70" s="78"/>
      <c r="YM70" s="78"/>
      <c r="YN70" s="78"/>
      <c r="YO70" s="78"/>
      <c r="YP70" s="78"/>
      <c r="YQ70" s="78"/>
      <c r="YR70" s="78"/>
      <c r="YS70" s="78"/>
      <c r="YT70" s="78"/>
      <c r="YU70" s="78"/>
      <c r="YV70" s="78"/>
      <c r="YW70" s="78"/>
      <c r="YX70" s="78"/>
      <c r="YY70" s="78"/>
      <c r="YZ70" s="78"/>
      <c r="ZA70" s="78"/>
      <c r="ZB70" s="78"/>
      <c r="ZC70" s="78"/>
      <c r="ZD70" s="78"/>
      <c r="ZE70" s="78"/>
      <c r="ZF70" s="78"/>
      <c r="ZG70" s="78"/>
      <c r="ZH70" s="78"/>
      <c r="ZI70" s="78"/>
      <c r="ZJ70" s="78"/>
      <c r="ZK70" s="78"/>
      <c r="ZL70" s="78"/>
      <c r="ZM70" s="78"/>
      <c r="ZN70" s="78"/>
      <c r="ZO70" s="78"/>
      <c r="ZP70" s="78"/>
      <c r="ZQ70" s="78"/>
      <c r="ZR70" s="78"/>
      <c r="ZS70" s="78"/>
      <c r="ZT70" s="78"/>
      <c r="ZU70" s="78"/>
      <c r="ZV70" s="78"/>
      <c r="ZW70" s="78"/>
      <c r="ZX70" s="78"/>
      <c r="ZY70" s="78"/>
      <c r="ZZ70" s="78"/>
      <c r="AAA70" s="78"/>
      <c r="AAB70" s="78"/>
      <c r="AAC70" s="78"/>
      <c r="AAD70" s="78"/>
      <c r="AAE70" s="78"/>
      <c r="AAF70" s="78"/>
      <c r="AAG70" s="78"/>
      <c r="AAH70" s="78"/>
      <c r="AAI70" s="78"/>
      <c r="AAJ70" s="78"/>
      <c r="AAK70" s="78"/>
      <c r="AAL70" s="78"/>
      <c r="AAM70" s="78"/>
      <c r="AAN70" s="78"/>
      <c r="AAO70" s="78"/>
      <c r="AAP70" s="78"/>
      <c r="AAQ70" s="78"/>
      <c r="AAR70" s="78"/>
      <c r="AAS70" s="78"/>
      <c r="AAT70" s="78"/>
      <c r="AAU70" s="78"/>
      <c r="AAV70" s="78"/>
      <c r="AAW70" s="78"/>
      <c r="AAX70" s="78"/>
      <c r="AAY70" s="78"/>
      <c r="AAZ70" s="78"/>
      <c r="ABA70" s="78"/>
      <c r="ABB70" s="78"/>
      <c r="ABC70" s="78"/>
      <c r="ABD70" s="78"/>
      <c r="ABE70" s="78"/>
      <c r="ABF70" s="78"/>
      <c r="ABG70" s="78"/>
      <c r="ABH70" s="78"/>
      <c r="ABI70" s="78"/>
      <c r="ABJ70" s="78"/>
      <c r="ABK70" s="78"/>
      <c r="ABL70" s="78"/>
      <c r="ABM70" s="78"/>
      <c r="ABN70" s="78"/>
      <c r="ABO70" s="78"/>
      <c r="ABP70" s="78"/>
      <c r="ABQ70" s="78"/>
      <c r="ABR70" s="78"/>
      <c r="ABS70" s="78"/>
      <c r="ABT70" s="78"/>
      <c r="ABU70" s="78"/>
      <c r="ABV70" s="78"/>
      <c r="ABW70" s="78"/>
      <c r="ABX70" s="78"/>
      <c r="ABY70" s="78"/>
      <c r="ABZ70" s="78"/>
      <c r="ACA70" s="78"/>
      <c r="ACB70" s="78"/>
      <c r="ACC70" s="78"/>
      <c r="ACD70" s="78"/>
      <c r="ACE70" s="78"/>
      <c r="ACF70" s="78"/>
      <c r="ACG70" s="78"/>
      <c r="ACH70" s="78"/>
      <c r="ACI70" s="78"/>
      <c r="ACJ70" s="78"/>
      <c r="ACK70" s="78"/>
      <c r="ACL70" s="78"/>
      <c r="ACM70" s="78"/>
      <c r="ACN70" s="78"/>
      <c r="ACO70" s="78"/>
      <c r="ACP70" s="78"/>
      <c r="ACQ70" s="78"/>
      <c r="ACR70" s="78"/>
      <c r="ACS70" s="78"/>
      <c r="ACT70" s="78"/>
      <c r="ACU70" s="78"/>
      <c r="ACV70" s="78"/>
      <c r="ACW70" s="78"/>
      <c r="ACX70" s="78"/>
      <c r="ACY70" s="78"/>
      <c r="ACZ70" s="78"/>
      <c r="ADA70" s="78"/>
      <c r="ADB70" s="78"/>
      <c r="ADC70" s="78"/>
      <c r="ADD70" s="78"/>
      <c r="ADE70" s="78"/>
      <c r="ADF70" s="78"/>
      <c r="ADG70" s="78"/>
      <c r="ADH70" s="78"/>
      <c r="ADI70" s="78"/>
      <c r="ADJ70" s="78"/>
      <c r="ADK70" s="78"/>
      <c r="ADL70" s="78"/>
      <c r="ADM70" s="78"/>
      <c r="ADN70" s="78"/>
      <c r="ADO70" s="78"/>
      <c r="ADP70" s="78"/>
      <c r="ADQ70" s="78"/>
      <c r="ADR70" s="78"/>
      <c r="ADS70" s="78"/>
      <c r="ADT70" s="78"/>
      <c r="ADU70" s="78"/>
      <c r="ADV70" s="78"/>
      <c r="ADW70" s="78"/>
      <c r="ADX70" s="78"/>
      <c r="ADY70" s="78"/>
      <c r="ADZ70" s="78"/>
      <c r="AEA70" s="78"/>
      <c r="AEB70" s="78"/>
      <c r="AEC70" s="78"/>
      <c r="AED70" s="78"/>
      <c r="AEE70" s="78"/>
      <c r="AEF70" s="78"/>
      <c r="AEG70" s="78"/>
      <c r="AEH70" s="78"/>
      <c r="AEI70" s="78"/>
      <c r="AEJ70" s="78"/>
      <c r="AEK70" s="78"/>
      <c r="AEL70" s="78"/>
      <c r="AEM70" s="78"/>
      <c r="AEN70" s="78"/>
      <c r="AEO70" s="78"/>
      <c r="AEP70" s="78"/>
      <c r="AEQ70" s="78"/>
      <c r="AER70" s="78"/>
      <c r="AES70" s="78"/>
      <c r="AET70" s="78"/>
      <c r="AEU70" s="78"/>
      <c r="AEV70" s="78"/>
      <c r="AEW70" s="78"/>
      <c r="AEX70" s="78"/>
      <c r="AEY70" s="78"/>
      <c r="AEZ70" s="78"/>
      <c r="AFA70" s="78"/>
      <c r="AFB70" s="78"/>
      <c r="AFC70" s="78"/>
      <c r="AFD70" s="78"/>
      <c r="AFE70" s="78"/>
      <c r="AFF70" s="78"/>
      <c r="AFG70" s="78"/>
      <c r="AFH70" s="78"/>
      <c r="AFI70" s="78"/>
      <c r="AFJ70" s="78"/>
      <c r="AFK70" s="78"/>
      <c r="AFL70" s="78"/>
      <c r="AFM70" s="78"/>
      <c r="AFN70" s="78"/>
      <c r="AFO70" s="78"/>
      <c r="AFP70" s="78"/>
      <c r="AFQ70" s="78"/>
      <c r="AFR70" s="78"/>
      <c r="AFS70" s="78"/>
      <c r="AFT70" s="78"/>
      <c r="AFU70" s="78"/>
      <c r="AFV70" s="78"/>
      <c r="AFW70" s="78"/>
      <c r="AFX70" s="78"/>
      <c r="AFY70" s="78"/>
      <c r="AFZ70" s="78"/>
      <c r="AGA70" s="78"/>
      <c r="AGB70" s="78"/>
      <c r="AGC70" s="78"/>
      <c r="AGD70" s="78"/>
      <c r="AGE70" s="78"/>
      <c r="AGF70" s="78"/>
      <c r="AGG70" s="78"/>
      <c r="AGH70" s="78"/>
      <c r="AGI70" s="78"/>
      <c r="AGJ70" s="78"/>
      <c r="AGK70" s="78"/>
      <c r="AGL70" s="78"/>
      <c r="AGM70" s="78"/>
      <c r="AGN70" s="78"/>
      <c r="AGO70" s="78"/>
      <c r="AGP70" s="78"/>
      <c r="AGQ70" s="78"/>
      <c r="AGR70" s="78"/>
      <c r="AGS70" s="78"/>
      <c r="AGT70" s="78"/>
      <c r="AGU70" s="78"/>
      <c r="AGV70" s="78"/>
      <c r="AGW70" s="78"/>
      <c r="AGX70" s="78"/>
      <c r="AGY70" s="78"/>
      <c r="AGZ70" s="78"/>
      <c r="AHA70" s="78"/>
      <c r="AHB70" s="78"/>
      <c r="AHC70" s="78"/>
      <c r="AHD70" s="78"/>
      <c r="AHE70" s="78"/>
      <c r="AHF70" s="78"/>
      <c r="AHG70" s="78"/>
      <c r="AHH70" s="78"/>
      <c r="AHI70" s="78"/>
      <c r="AHJ70" s="78"/>
      <c r="AHK70" s="78"/>
      <c r="AHL70" s="78"/>
      <c r="AHM70" s="78"/>
      <c r="AHN70" s="78"/>
      <c r="AHO70" s="78"/>
      <c r="AHP70" s="78"/>
      <c r="AHQ70" s="78"/>
      <c r="AHR70" s="78"/>
      <c r="AHS70" s="78"/>
      <c r="AHT70" s="78"/>
      <c r="AHU70" s="78"/>
      <c r="AHV70" s="78"/>
      <c r="AHW70" s="78"/>
      <c r="AHX70" s="78"/>
      <c r="AHY70" s="78"/>
      <c r="AHZ70" s="78"/>
      <c r="AIA70" s="78"/>
      <c r="AIB70" s="78"/>
      <c r="AIC70" s="78"/>
      <c r="AID70" s="78"/>
      <c r="AIE70" s="78"/>
      <c r="AIF70" s="78"/>
      <c r="AIG70" s="78"/>
      <c r="AIH70" s="78"/>
      <c r="AII70" s="78"/>
      <c r="AIJ70" s="78"/>
      <c r="AIK70" s="78"/>
      <c r="AIL70" s="78"/>
      <c r="AIM70" s="78"/>
      <c r="AIN70" s="78"/>
      <c r="AIO70" s="78"/>
      <c r="AIP70" s="78"/>
      <c r="AIQ70" s="78"/>
      <c r="AIR70" s="78"/>
      <c r="AIS70" s="78"/>
      <c r="AIT70" s="78"/>
      <c r="AIU70" s="78"/>
      <c r="AIV70" s="78"/>
      <c r="AIW70" s="78"/>
      <c r="AIX70" s="78"/>
      <c r="AIY70" s="78"/>
      <c r="AIZ70" s="78"/>
      <c r="AJA70" s="78"/>
      <c r="AJB70" s="78"/>
      <c r="AJC70" s="78"/>
      <c r="AJD70" s="78"/>
      <c r="AJE70" s="78"/>
      <c r="AJF70" s="78"/>
      <c r="AJG70" s="78"/>
      <c r="AJH70" s="78"/>
      <c r="AJI70" s="78"/>
      <c r="AJJ70" s="78"/>
      <c r="AJK70" s="78"/>
      <c r="AJL70" s="78"/>
      <c r="AJM70" s="78"/>
      <c r="AJN70" s="78"/>
      <c r="AJO70" s="78"/>
      <c r="AJP70" s="78"/>
      <c r="AJQ70" s="78"/>
      <c r="AJR70" s="78"/>
      <c r="AJS70" s="78"/>
      <c r="AJT70" s="78"/>
      <c r="AJU70" s="78"/>
      <c r="AJV70" s="78"/>
      <c r="AJW70" s="78"/>
      <c r="AJX70" s="78"/>
      <c r="AJY70" s="78"/>
      <c r="AJZ70" s="78"/>
      <c r="AKA70" s="78"/>
      <c r="AKB70" s="78"/>
      <c r="AKC70" s="78"/>
      <c r="AKD70" s="78"/>
      <c r="AKE70" s="78"/>
      <c r="AKF70" s="78"/>
      <c r="AKG70" s="78"/>
      <c r="AKH70" s="78"/>
      <c r="AKI70" s="78"/>
      <c r="AKJ70" s="78"/>
      <c r="AKK70" s="78"/>
      <c r="AKL70" s="78"/>
      <c r="AKM70" s="78"/>
      <c r="AKN70" s="78"/>
      <c r="AKO70" s="78"/>
      <c r="AKP70" s="78"/>
      <c r="AKQ70" s="78"/>
      <c r="AKR70" s="78"/>
      <c r="AKS70" s="78"/>
      <c r="AKT70" s="78"/>
      <c r="AKU70" s="78"/>
      <c r="AKV70" s="78"/>
      <c r="AKW70" s="78"/>
      <c r="AKX70" s="78"/>
      <c r="AKY70" s="78"/>
      <c r="AKZ70" s="78"/>
      <c r="ALA70" s="78"/>
      <c r="ALB70" s="78"/>
      <c r="ALC70" s="78"/>
      <c r="ALD70" s="78"/>
      <c r="ALE70" s="78"/>
      <c r="ALF70" s="78"/>
      <c r="ALG70" s="78"/>
      <c r="ALH70" s="78"/>
      <c r="ALI70" s="78"/>
      <c r="ALJ70" s="78"/>
      <c r="ALK70" s="78"/>
      <c r="ALL70" s="78"/>
      <c r="ALM70" s="78"/>
      <c r="ALN70" s="78"/>
      <c r="ALO70" s="78"/>
      <c r="ALP70" s="78"/>
      <c r="ALQ70" s="78"/>
      <c r="ALR70" s="78"/>
      <c r="ALS70" s="78"/>
      <c r="ALT70" s="78"/>
      <c r="ALU70" s="78"/>
      <c r="ALV70" s="78"/>
      <c r="ALW70" s="78"/>
      <c r="ALX70" s="78"/>
      <c r="ALY70" s="78"/>
      <c r="ALZ70" s="78"/>
      <c r="AMA70" s="78"/>
      <c r="AMB70" s="78"/>
      <c r="AMC70" s="78"/>
      <c r="AMD70" s="78"/>
    </row>
    <row r="71" customFormat="false" ht="34.3" hidden="false" customHeight="false" outlineLevel="0" collapsed="false">
      <c r="A71" s="70" t="s">
        <v>172</v>
      </c>
      <c r="B71" s="70" t="s">
        <v>173</v>
      </c>
      <c r="C71" s="61" t="s">
        <v>174</v>
      </c>
      <c r="D71" s="71" t="s">
        <v>175</v>
      </c>
      <c r="E71" s="61" t="s">
        <v>176</v>
      </c>
      <c r="F71" s="72" t="n">
        <v>223.64</v>
      </c>
      <c r="G71" s="73" t="n">
        <v>530.08</v>
      </c>
      <c r="H71" s="74" t="n">
        <v>536.72</v>
      </c>
      <c r="I71" s="75" t="n">
        <f aca="false">TRUNC(F71*G71,2)</f>
        <v>118547.09</v>
      </c>
      <c r="J71" s="75" t="n">
        <f aca="false">TRUNC(F71*H71,2)</f>
        <v>120032.06</v>
      </c>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c r="BA71" s="78"/>
      <c r="BB71" s="78"/>
      <c r="BC71" s="78"/>
      <c r="BD71" s="78"/>
      <c r="BE71" s="78"/>
      <c r="BF71" s="78"/>
      <c r="BG71" s="78"/>
      <c r="BH71" s="78"/>
      <c r="BI71" s="78"/>
      <c r="BJ71" s="78"/>
      <c r="BK71" s="78"/>
      <c r="BL71" s="78"/>
      <c r="BM71" s="78"/>
      <c r="BN71" s="78"/>
      <c r="BO71" s="78"/>
      <c r="BP71" s="78"/>
      <c r="BQ71" s="78"/>
      <c r="BR71" s="78"/>
      <c r="BS71" s="78"/>
      <c r="BT71" s="78"/>
      <c r="BU71" s="78"/>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c r="EO71" s="78"/>
      <c r="EP71" s="78"/>
      <c r="EQ71" s="78"/>
      <c r="ER71" s="78"/>
      <c r="ES71" s="78"/>
      <c r="ET71" s="78"/>
      <c r="EU71" s="78"/>
      <c r="EV71" s="78"/>
      <c r="EW71" s="78"/>
      <c r="EX71" s="78"/>
      <c r="EY71" s="78"/>
      <c r="EZ71" s="78"/>
      <c r="FA71" s="78"/>
      <c r="FB71" s="78"/>
      <c r="FC71" s="78"/>
      <c r="FD71" s="78"/>
      <c r="FE71" s="78"/>
      <c r="FF71" s="78"/>
      <c r="FG71" s="78"/>
      <c r="FH71" s="78"/>
      <c r="FI71" s="78"/>
      <c r="FJ71" s="78"/>
      <c r="FK71" s="78"/>
      <c r="FL71" s="78"/>
      <c r="FM71" s="78"/>
      <c r="FN71" s="78"/>
      <c r="FO71" s="78"/>
      <c r="FP71" s="78"/>
      <c r="FQ71" s="78"/>
      <c r="FR71" s="78"/>
      <c r="FS71" s="78"/>
      <c r="FT71" s="78"/>
      <c r="FU71" s="78"/>
      <c r="FV71" s="78"/>
      <c r="FW71" s="78"/>
      <c r="FX71" s="78"/>
      <c r="FY71" s="78"/>
      <c r="FZ71" s="78"/>
      <c r="GA71" s="78"/>
      <c r="GB71" s="78"/>
      <c r="GC71" s="78"/>
      <c r="GD71" s="78"/>
      <c r="GE71" s="78"/>
      <c r="GF71" s="78"/>
      <c r="GG71" s="78"/>
      <c r="GH71" s="78"/>
      <c r="GI71" s="78"/>
      <c r="GJ71" s="78"/>
      <c r="GK71" s="78"/>
      <c r="GL71" s="78"/>
      <c r="GM71" s="78"/>
      <c r="GN71" s="78"/>
      <c r="GO71" s="78"/>
      <c r="GP71" s="78"/>
      <c r="GQ71" s="78"/>
      <c r="GR71" s="78"/>
      <c r="GS71" s="78"/>
      <c r="GT71" s="78"/>
      <c r="GU71" s="78"/>
      <c r="GV71" s="78"/>
      <c r="GW71" s="78"/>
      <c r="GX71" s="78"/>
      <c r="GY71" s="78"/>
      <c r="GZ71" s="78"/>
      <c r="HA71" s="78"/>
      <c r="HB71" s="78"/>
      <c r="HC71" s="78"/>
      <c r="HD71" s="78"/>
      <c r="HE71" s="78"/>
      <c r="HF71" s="78"/>
      <c r="HG71" s="78"/>
      <c r="HH71" s="78"/>
      <c r="HI71" s="78"/>
      <c r="HJ71" s="78"/>
      <c r="HK71" s="78"/>
      <c r="HL71" s="78"/>
      <c r="HM71" s="78"/>
      <c r="HN71" s="78"/>
      <c r="HO71" s="78"/>
      <c r="HP71" s="78"/>
      <c r="HQ71" s="78"/>
      <c r="HR71" s="78"/>
      <c r="HS71" s="78"/>
      <c r="HT71" s="78"/>
      <c r="HU71" s="78"/>
      <c r="HV71" s="78"/>
      <c r="HW71" s="78"/>
      <c r="HX71" s="78"/>
      <c r="HY71" s="78"/>
      <c r="HZ71" s="78"/>
      <c r="IA71" s="78"/>
      <c r="IB71" s="78"/>
      <c r="IC71" s="78"/>
      <c r="ID71" s="78"/>
      <c r="IE71" s="78"/>
      <c r="IF71" s="78"/>
      <c r="IG71" s="78"/>
      <c r="IH71" s="78"/>
      <c r="II71" s="78"/>
      <c r="IJ71" s="78"/>
      <c r="IK71" s="78"/>
      <c r="IL71" s="78"/>
      <c r="IM71" s="78"/>
      <c r="IN71" s="78"/>
      <c r="IO71" s="78"/>
      <c r="IP71" s="78"/>
      <c r="IQ71" s="78"/>
      <c r="IR71" s="78"/>
      <c r="IS71" s="78"/>
      <c r="IT71" s="78"/>
      <c r="IU71" s="78"/>
      <c r="IV71" s="78"/>
      <c r="IW71" s="78"/>
      <c r="IX71" s="78"/>
      <c r="IY71" s="78"/>
      <c r="IZ71" s="78"/>
      <c r="JA71" s="78"/>
      <c r="JB71" s="78"/>
      <c r="JC71" s="78"/>
      <c r="JD71" s="78"/>
      <c r="JE71" s="78"/>
      <c r="JF71" s="78"/>
      <c r="JG71" s="78"/>
      <c r="JH71" s="78"/>
      <c r="JI71" s="78"/>
      <c r="JJ71" s="78"/>
      <c r="JK71" s="78"/>
      <c r="JL71" s="78"/>
      <c r="JM71" s="78"/>
      <c r="JN71" s="78"/>
      <c r="JO71" s="78"/>
      <c r="JP71" s="78"/>
      <c r="JQ71" s="78"/>
      <c r="JR71" s="78"/>
      <c r="JS71" s="78"/>
      <c r="JT71" s="78"/>
      <c r="JU71" s="78"/>
      <c r="JV71" s="78"/>
      <c r="JW71" s="78"/>
      <c r="JX71" s="78"/>
      <c r="JY71" s="78"/>
      <c r="JZ71" s="78"/>
      <c r="KA71" s="78"/>
      <c r="KB71" s="78"/>
      <c r="KC71" s="78"/>
      <c r="KD71" s="78"/>
      <c r="KE71" s="78"/>
      <c r="KF71" s="78"/>
      <c r="KG71" s="78"/>
      <c r="KH71" s="78"/>
      <c r="KI71" s="78"/>
      <c r="KJ71" s="78"/>
      <c r="KK71" s="78"/>
      <c r="KL71" s="78"/>
      <c r="KM71" s="78"/>
      <c r="KN71" s="78"/>
      <c r="KO71" s="78"/>
      <c r="KP71" s="78"/>
      <c r="KQ71" s="78"/>
      <c r="KR71" s="78"/>
      <c r="KS71" s="78"/>
      <c r="KT71" s="78"/>
      <c r="KU71" s="78"/>
      <c r="KV71" s="78"/>
      <c r="KW71" s="78"/>
      <c r="KX71" s="78"/>
      <c r="KY71" s="78"/>
      <c r="KZ71" s="78"/>
      <c r="LA71" s="78"/>
      <c r="LB71" s="78"/>
      <c r="LC71" s="78"/>
      <c r="LD71" s="78"/>
      <c r="LE71" s="78"/>
      <c r="LF71" s="78"/>
      <c r="LG71" s="78"/>
      <c r="LH71" s="78"/>
      <c r="LI71" s="78"/>
      <c r="LJ71" s="78"/>
      <c r="LK71" s="78"/>
      <c r="LL71" s="78"/>
      <c r="LM71" s="78"/>
      <c r="LN71" s="78"/>
      <c r="LO71" s="78"/>
      <c r="LP71" s="78"/>
      <c r="LQ71" s="78"/>
      <c r="LR71" s="78"/>
      <c r="LS71" s="78"/>
      <c r="LT71" s="78"/>
      <c r="LU71" s="78"/>
      <c r="LV71" s="78"/>
      <c r="LW71" s="78"/>
      <c r="LX71" s="78"/>
      <c r="LY71" s="78"/>
      <c r="LZ71" s="78"/>
      <c r="MA71" s="78"/>
      <c r="MB71" s="78"/>
      <c r="MC71" s="78"/>
      <c r="MD71" s="78"/>
      <c r="ME71" s="78"/>
      <c r="MF71" s="78"/>
      <c r="MG71" s="78"/>
      <c r="MH71" s="78"/>
      <c r="MI71" s="78"/>
      <c r="MJ71" s="78"/>
      <c r="MK71" s="78"/>
      <c r="ML71" s="78"/>
      <c r="MM71" s="78"/>
      <c r="MN71" s="78"/>
      <c r="MO71" s="78"/>
      <c r="MP71" s="78"/>
      <c r="MQ71" s="78"/>
      <c r="MR71" s="78"/>
      <c r="MS71" s="78"/>
      <c r="MT71" s="78"/>
      <c r="MU71" s="78"/>
      <c r="MV71" s="78"/>
      <c r="MW71" s="78"/>
      <c r="MX71" s="78"/>
      <c r="MY71" s="78"/>
      <c r="MZ71" s="78"/>
      <c r="NA71" s="78"/>
      <c r="NB71" s="78"/>
      <c r="NC71" s="78"/>
      <c r="ND71" s="78"/>
      <c r="NE71" s="78"/>
      <c r="NF71" s="78"/>
      <c r="NG71" s="78"/>
      <c r="NH71" s="78"/>
      <c r="NI71" s="78"/>
      <c r="NJ71" s="78"/>
      <c r="NK71" s="78"/>
      <c r="NL71" s="78"/>
      <c r="NM71" s="78"/>
      <c r="NN71" s="78"/>
      <c r="NO71" s="78"/>
      <c r="NP71" s="78"/>
      <c r="NQ71" s="78"/>
      <c r="NR71" s="78"/>
      <c r="NS71" s="78"/>
      <c r="NT71" s="78"/>
      <c r="NU71" s="78"/>
      <c r="NV71" s="78"/>
      <c r="NW71" s="78"/>
      <c r="NX71" s="78"/>
      <c r="NY71" s="78"/>
      <c r="NZ71" s="78"/>
      <c r="OA71" s="78"/>
      <c r="OB71" s="78"/>
      <c r="OC71" s="78"/>
      <c r="OD71" s="78"/>
      <c r="OE71" s="78"/>
      <c r="OF71" s="78"/>
      <c r="OG71" s="78"/>
      <c r="OH71" s="78"/>
      <c r="OI71" s="78"/>
      <c r="OJ71" s="78"/>
      <c r="OK71" s="78"/>
      <c r="OL71" s="78"/>
      <c r="OM71" s="78"/>
      <c r="ON71" s="78"/>
      <c r="OO71" s="78"/>
      <c r="OP71" s="78"/>
      <c r="OQ71" s="78"/>
      <c r="OR71" s="78"/>
      <c r="OS71" s="78"/>
      <c r="OT71" s="78"/>
      <c r="OU71" s="78"/>
      <c r="OV71" s="78"/>
      <c r="OW71" s="78"/>
      <c r="OX71" s="78"/>
      <c r="OY71" s="78"/>
      <c r="OZ71" s="78"/>
      <c r="PA71" s="78"/>
      <c r="PB71" s="78"/>
      <c r="PC71" s="78"/>
      <c r="PD71" s="78"/>
      <c r="PE71" s="78"/>
      <c r="PF71" s="78"/>
      <c r="PG71" s="78"/>
      <c r="PH71" s="78"/>
      <c r="PI71" s="78"/>
      <c r="PJ71" s="78"/>
      <c r="PK71" s="78"/>
      <c r="PL71" s="78"/>
      <c r="PM71" s="78"/>
      <c r="PN71" s="78"/>
      <c r="PO71" s="78"/>
      <c r="PP71" s="78"/>
      <c r="PQ71" s="78"/>
      <c r="PR71" s="78"/>
      <c r="PS71" s="78"/>
      <c r="PT71" s="78"/>
      <c r="PU71" s="78"/>
      <c r="PV71" s="78"/>
      <c r="PW71" s="78"/>
      <c r="PX71" s="78"/>
      <c r="PY71" s="78"/>
      <c r="PZ71" s="78"/>
      <c r="QA71" s="78"/>
      <c r="QB71" s="78"/>
      <c r="QC71" s="78"/>
      <c r="QD71" s="78"/>
      <c r="QE71" s="78"/>
      <c r="QF71" s="78"/>
      <c r="QG71" s="78"/>
      <c r="QH71" s="78"/>
      <c r="QI71" s="78"/>
      <c r="QJ71" s="78"/>
      <c r="QK71" s="78"/>
      <c r="QL71" s="78"/>
      <c r="QM71" s="78"/>
      <c r="QN71" s="78"/>
      <c r="QO71" s="78"/>
      <c r="QP71" s="78"/>
      <c r="QQ71" s="78"/>
      <c r="QR71" s="78"/>
      <c r="QS71" s="78"/>
      <c r="QT71" s="78"/>
      <c r="QU71" s="78"/>
      <c r="QV71" s="78"/>
      <c r="QW71" s="78"/>
      <c r="QX71" s="78"/>
      <c r="QY71" s="78"/>
      <c r="QZ71" s="78"/>
      <c r="RA71" s="78"/>
      <c r="RB71" s="78"/>
      <c r="RC71" s="78"/>
      <c r="RD71" s="78"/>
      <c r="RE71" s="78"/>
      <c r="RF71" s="78"/>
      <c r="RG71" s="78"/>
      <c r="RH71" s="78"/>
      <c r="RI71" s="78"/>
      <c r="RJ71" s="78"/>
      <c r="RK71" s="78"/>
      <c r="RL71" s="78"/>
      <c r="RM71" s="78"/>
      <c r="RN71" s="78"/>
      <c r="RO71" s="78"/>
      <c r="RP71" s="78"/>
      <c r="RQ71" s="78"/>
      <c r="RR71" s="78"/>
      <c r="RS71" s="78"/>
      <c r="RT71" s="78"/>
      <c r="RU71" s="78"/>
      <c r="RV71" s="78"/>
      <c r="RW71" s="78"/>
      <c r="RX71" s="78"/>
      <c r="RY71" s="78"/>
      <c r="RZ71" s="78"/>
      <c r="SA71" s="78"/>
      <c r="SB71" s="78"/>
      <c r="SC71" s="78"/>
      <c r="SD71" s="78"/>
      <c r="SE71" s="78"/>
      <c r="SF71" s="78"/>
      <c r="SG71" s="78"/>
      <c r="SH71" s="78"/>
      <c r="SI71" s="78"/>
      <c r="SJ71" s="78"/>
      <c r="SK71" s="78"/>
      <c r="SL71" s="78"/>
      <c r="SM71" s="78"/>
      <c r="SN71" s="78"/>
      <c r="SO71" s="78"/>
      <c r="SP71" s="78"/>
      <c r="SQ71" s="78"/>
      <c r="SR71" s="78"/>
      <c r="SS71" s="78"/>
      <c r="ST71" s="78"/>
      <c r="SU71" s="78"/>
      <c r="SV71" s="78"/>
      <c r="SW71" s="78"/>
      <c r="SX71" s="78"/>
      <c r="SY71" s="78"/>
      <c r="SZ71" s="78"/>
      <c r="TA71" s="78"/>
      <c r="TB71" s="78"/>
      <c r="TC71" s="78"/>
      <c r="TD71" s="78"/>
      <c r="TE71" s="78"/>
      <c r="TF71" s="78"/>
      <c r="TG71" s="78"/>
      <c r="TH71" s="78"/>
      <c r="TI71" s="78"/>
      <c r="TJ71" s="78"/>
      <c r="TK71" s="78"/>
      <c r="TL71" s="78"/>
      <c r="TM71" s="78"/>
      <c r="TN71" s="78"/>
      <c r="TO71" s="78"/>
      <c r="TP71" s="78"/>
      <c r="TQ71" s="78"/>
      <c r="TR71" s="78"/>
      <c r="TS71" s="78"/>
      <c r="TT71" s="78"/>
      <c r="TU71" s="78"/>
      <c r="TV71" s="78"/>
      <c r="TW71" s="78"/>
      <c r="TX71" s="78"/>
      <c r="TY71" s="78"/>
      <c r="TZ71" s="78"/>
      <c r="UA71" s="78"/>
      <c r="UB71" s="78"/>
      <c r="UC71" s="78"/>
      <c r="UD71" s="78"/>
      <c r="UE71" s="78"/>
      <c r="UF71" s="78"/>
      <c r="UG71" s="78"/>
      <c r="UH71" s="78"/>
      <c r="UI71" s="78"/>
      <c r="UJ71" s="78"/>
      <c r="UK71" s="78"/>
      <c r="UL71" s="78"/>
      <c r="UM71" s="78"/>
      <c r="UN71" s="78"/>
      <c r="UO71" s="78"/>
      <c r="UP71" s="78"/>
      <c r="UQ71" s="78"/>
      <c r="UR71" s="78"/>
      <c r="US71" s="78"/>
      <c r="UT71" s="78"/>
      <c r="UU71" s="78"/>
      <c r="UV71" s="78"/>
      <c r="UW71" s="78"/>
      <c r="UX71" s="78"/>
      <c r="UY71" s="78"/>
      <c r="UZ71" s="78"/>
      <c r="VA71" s="78"/>
      <c r="VB71" s="78"/>
      <c r="VC71" s="78"/>
      <c r="VD71" s="78"/>
      <c r="VE71" s="78"/>
      <c r="VF71" s="78"/>
      <c r="VG71" s="78"/>
      <c r="VH71" s="78"/>
      <c r="VI71" s="78"/>
      <c r="VJ71" s="78"/>
      <c r="VK71" s="78"/>
      <c r="VL71" s="78"/>
      <c r="VM71" s="78"/>
      <c r="VN71" s="78"/>
      <c r="VO71" s="78"/>
      <c r="VP71" s="78"/>
      <c r="VQ71" s="78"/>
      <c r="VR71" s="78"/>
      <c r="VS71" s="78"/>
      <c r="VT71" s="78"/>
      <c r="VU71" s="78"/>
      <c r="VV71" s="78"/>
      <c r="VW71" s="78"/>
      <c r="VX71" s="78"/>
      <c r="VY71" s="78"/>
      <c r="VZ71" s="78"/>
      <c r="WA71" s="78"/>
      <c r="WB71" s="78"/>
      <c r="WC71" s="78"/>
      <c r="WD71" s="78"/>
      <c r="WE71" s="78"/>
      <c r="WF71" s="78"/>
      <c r="WG71" s="78"/>
      <c r="WH71" s="78"/>
      <c r="WI71" s="78"/>
      <c r="WJ71" s="78"/>
      <c r="WK71" s="78"/>
      <c r="WL71" s="78"/>
      <c r="WM71" s="78"/>
      <c r="WN71" s="78"/>
      <c r="WO71" s="78"/>
      <c r="WP71" s="78"/>
      <c r="WQ71" s="78"/>
      <c r="WR71" s="78"/>
      <c r="WS71" s="78"/>
      <c r="WT71" s="78"/>
      <c r="WU71" s="78"/>
      <c r="WV71" s="78"/>
      <c r="WW71" s="78"/>
      <c r="WX71" s="78"/>
      <c r="WY71" s="78"/>
      <c r="WZ71" s="78"/>
      <c r="XA71" s="78"/>
      <c r="XB71" s="78"/>
      <c r="XC71" s="78"/>
      <c r="XD71" s="78"/>
      <c r="XE71" s="78"/>
      <c r="XF71" s="78"/>
      <c r="XG71" s="78"/>
      <c r="XH71" s="78"/>
      <c r="XI71" s="78"/>
      <c r="XJ71" s="78"/>
      <c r="XK71" s="78"/>
      <c r="XL71" s="78"/>
      <c r="XM71" s="78"/>
      <c r="XN71" s="78"/>
      <c r="XO71" s="78"/>
      <c r="XP71" s="78"/>
      <c r="XQ71" s="78"/>
      <c r="XR71" s="78"/>
      <c r="XS71" s="78"/>
      <c r="XT71" s="78"/>
      <c r="XU71" s="78"/>
      <c r="XV71" s="78"/>
      <c r="XW71" s="78"/>
      <c r="XX71" s="78"/>
      <c r="XY71" s="78"/>
      <c r="XZ71" s="78"/>
      <c r="YA71" s="78"/>
      <c r="YB71" s="78"/>
      <c r="YC71" s="78"/>
      <c r="YD71" s="78"/>
      <c r="YE71" s="78"/>
      <c r="YF71" s="78"/>
      <c r="YG71" s="78"/>
      <c r="YH71" s="78"/>
      <c r="YI71" s="78"/>
      <c r="YJ71" s="78"/>
      <c r="YK71" s="78"/>
      <c r="YL71" s="78"/>
      <c r="YM71" s="78"/>
      <c r="YN71" s="78"/>
      <c r="YO71" s="78"/>
      <c r="YP71" s="78"/>
      <c r="YQ71" s="78"/>
      <c r="YR71" s="78"/>
      <c r="YS71" s="78"/>
      <c r="YT71" s="78"/>
      <c r="YU71" s="78"/>
      <c r="YV71" s="78"/>
      <c r="YW71" s="78"/>
      <c r="YX71" s="78"/>
      <c r="YY71" s="78"/>
      <c r="YZ71" s="78"/>
      <c r="ZA71" s="78"/>
      <c r="ZB71" s="78"/>
      <c r="ZC71" s="78"/>
      <c r="ZD71" s="78"/>
      <c r="ZE71" s="78"/>
      <c r="ZF71" s="78"/>
      <c r="ZG71" s="78"/>
      <c r="ZH71" s="78"/>
      <c r="ZI71" s="78"/>
      <c r="ZJ71" s="78"/>
      <c r="ZK71" s="78"/>
      <c r="ZL71" s="78"/>
      <c r="ZM71" s="78"/>
      <c r="ZN71" s="78"/>
      <c r="ZO71" s="78"/>
      <c r="ZP71" s="78"/>
      <c r="ZQ71" s="78"/>
      <c r="ZR71" s="78"/>
      <c r="ZS71" s="78"/>
      <c r="ZT71" s="78"/>
      <c r="ZU71" s="78"/>
      <c r="ZV71" s="78"/>
      <c r="ZW71" s="78"/>
      <c r="ZX71" s="78"/>
      <c r="ZY71" s="78"/>
      <c r="ZZ71" s="78"/>
      <c r="AAA71" s="78"/>
      <c r="AAB71" s="78"/>
      <c r="AAC71" s="78"/>
      <c r="AAD71" s="78"/>
      <c r="AAE71" s="78"/>
      <c r="AAF71" s="78"/>
      <c r="AAG71" s="78"/>
      <c r="AAH71" s="78"/>
      <c r="AAI71" s="78"/>
      <c r="AAJ71" s="78"/>
      <c r="AAK71" s="78"/>
      <c r="AAL71" s="78"/>
      <c r="AAM71" s="78"/>
      <c r="AAN71" s="78"/>
      <c r="AAO71" s="78"/>
      <c r="AAP71" s="78"/>
      <c r="AAQ71" s="78"/>
      <c r="AAR71" s="78"/>
      <c r="AAS71" s="78"/>
      <c r="AAT71" s="78"/>
      <c r="AAU71" s="78"/>
      <c r="AAV71" s="78"/>
      <c r="AAW71" s="78"/>
      <c r="AAX71" s="78"/>
      <c r="AAY71" s="78"/>
      <c r="AAZ71" s="78"/>
      <c r="ABA71" s="78"/>
      <c r="ABB71" s="78"/>
      <c r="ABC71" s="78"/>
      <c r="ABD71" s="78"/>
      <c r="ABE71" s="78"/>
      <c r="ABF71" s="78"/>
      <c r="ABG71" s="78"/>
      <c r="ABH71" s="78"/>
      <c r="ABI71" s="78"/>
      <c r="ABJ71" s="78"/>
      <c r="ABK71" s="78"/>
      <c r="ABL71" s="78"/>
      <c r="ABM71" s="78"/>
      <c r="ABN71" s="78"/>
      <c r="ABO71" s="78"/>
      <c r="ABP71" s="78"/>
      <c r="ABQ71" s="78"/>
      <c r="ABR71" s="78"/>
      <c r="ABS71" s="78"/>
      <c r="ABT71" s="78"/>
      <c r="ABU71" s="78"/>
      <c r="ABV71" s="78"/>
      <c r="ABW71" s="78"/>
      <c r="ABX71" s="78"/>
      <c r="ABY71" s="78"/>
      <c r="ABZ71" s="78"/>
      <c r="ACA71" s="78"/>
      <c r="ACB71" s="78"/>
      <c r="ACC71" s="78"/>
      <c r="ACD71" s="78"/>
      <c r="ACE71" s="78"/>
      <c r="ACF71" s="78"/>
      <c r="ACG71" s="78"/>
      <c r="ACH71" s="78"/>
      <c r="ACI71" s="78"/>
      <c r="ACJ71" s="78"/>
      <c r="ACK71" s="78"/>
      <c r="ACL71" s="78"/>
      <c r="ACM71" s="78"/>
      <c r="ACN71" s="78"/>
      <c r="ACO71" s="78"/>
      <c r="ACP71" s="78"/>
      <c r="ACQ71" s="78"/>
      <c r="ACR71" s="78"/>
      <c r="ACS71" s="78"/>
      <c r="ACT71" s="78"/>
      <c r="ACU71" s="78"/>
      <c r="ACV71" s="78"/>
      <c r="ACW71" s="78"/>
      <c r="ACX71" s="78"/>
      <c r="ACY71" s="78"/>
      <c r="ACZ71" s="78"/>
      <c r="ADA71" s="78"/>
      <c r="ADB71" s="78"/>
      <c r="ADC71" s="78"/>
      <c r="ADD71" s="78"/>
      <c r="ADE71" s="78"/>
      <c r="ADF71" s="78"/>
      <c r="ADG71" s="78"/>
      <c r="ADH71" s="78"/>
      <c r="ADI71" s="78"/>
      <c r="ADJ71" s="78"/>
      <c r="ADK71" s="78"/>
      <c r="ADL71" s="78"/>
      <c r="ADM71" s="78"/>
      <c r="ADN71" s="78"/>
      <c r="ADO71" s="78"/>
      <c r="ADP71" s="78"/>
      <c r="ADQ71" s="78"/>
      <c r="ADR71" s="78"/>
      <c r="ADS71" s="78"/>
      <c r="ADT71" s="78"/>
      <c r="ADU71" s="78"/>
      <c r="ADV71" s="78"/>
      <c r="ADW71" s="78"/>
      <c r="ADX71" s="78"/>
      <c r="ADY71" s="78"/>
      <c r="ADZ71" s="78"/>
      <c r="AEA71" s="78"/>
      <c r="AEB71" s="78"/>
      <c r="AEC71" s="78"/>
      <c r="AED71" s="78"/>
      <c r="AEE71" s="78"/>
      <c r="AEF71" s="78"/>
      <c r="AEG71" s="78"/>
      <c r="AEH71" s="78"/>
      <c r="AEI71" s="78"/>
      <c r="AEJ71" s="78"/>
      <c r="AEK71" s="78"/>
      <c r="AEL71" s="78"/>
      <c r="AEM71" s="78"/>
      <c r="AEN71" s="78"/>
      <c r="AEO71" s="78"/>
      <c r="AEP71" s="78"/>
      <c r="AEQ71" s="78"/>
      <c r="AER71" s="78"/>
      <c r="AES71" s="78"/>
      <c r="AET71" s="78"/>
      <c r="AEU71" s="78"/>
      <c r="AEV71" s="78"/>
      <c r="AEW71" s="78"/>
      <c r="AEX71" s="78"/>
      <c r="AEY71" s="78"/>
      <c r="AEZ71" s="78"/>
      <c r="AFA71" s="78"/>
      <c r="AFB71" s="78"/>
      <c r="AFC71" s="78"/>
      <c r="AFD71" s="78"/>
      <c r="AFE71" s="78"/>
      <c r="AFF71" s="78"/>
      <c r="AFG71" s="78"/>
      <c r="AFH71" s="78"/>
      <c r="AFI71" s="78"/>
      <c r="AFJ71" s="78"/>
      <c r="AFK71" s="78"/>
      <c r="AFL71" s="78"/>
      <c r="AFM71" s="78"/>
      <c r="AFN71" s="78"/>
      <c r="AFO71" s="78"/>
      <c r="AFP71" s="78"/>
      <c r="AFQ71" s="78"/>
      <c r="AFR71" s="78"/>
      <c r="AFS71" s="78"/>
      <c r="AFT71" s="78"/>
      <c r="AFU71" s="78"/>
      <c r="AFV71" s="78"/>
      <c r="AFW71" s="78"/>
      <c r="AFX71" s="78"/>
      <c r="AFY71" s="78"/>
      <c r="AFZ71" s="78"/>
      <c r="AGA71" s="78"/>
      <c r="AGB71" s="78"/>
      <c r="AGC71" s="78"/>
      <c r="AGD71" s="78"/>
      <c r="AGE71" s="78"/>
      <c r="AGF71" s="78"/>
      <c r="AGG71" s="78"/>
      <c r="AGH71" s="78"/>
      <c r="AGI71" s="78"/>
      <c r="AGJ71" s="78"/>
      <c r="AGK71" s="78"/>
      <c r="AGL71" s="78"/>
      <c r="AGM71" s="78"/>
      <c r="AGN71" s="78"/>
      <c r="AGO71" s="78"/>
      <c r="AGP71" s="78"/>
      <c r="AGQ71" s="78"/>
      <c r="AGR71" s="78"/>
      <c r="AGS71" s="78"/>
      <c r="AGT71" s="78"/>
      <c r="AGU71" s="78"/>
      <c r="AGV71" s="78"/>
      <c r="AGW71" s="78"/>
      <c r="AGX71" s="78"/>
      <c r="AGY71" s="78"/>
      <c r="AGZ71" s="78"/>
      <c r="AHA71" s="78"/>
      <c r="AHB71" s="78"/>
      <c r="AHC71" s="78"/>
      <c r="AHD71" s="78"/>
      <c r="AHE71" s="78"/>
      <c r="AHF71" s="78"/>
      <c r="AHG71" s="78"/>
      <c r="AHH71" s="78"/>
      <c r="AHI71" s="78"/>
      <c r="AHJ71" s="78"/>
      <c r="AHK71" s="78"/>
      <c r="AHL71" s="78"/>
      <c r="AHM71" s="78"/>
      <c r="AHN71" s="78"/>
      <c r="AHO71" s="78"/>
      <c r="AHP71" s="78"/>
      <c r="AHQ71" s="78"/>
      <c r="AHR71" s="78"/>
      <c r="AHS71" s="78"/>
      <c r="AHT71" s="78"/>
      <c r="AHU71" s="78"/>
      <c r="AHV71" s="78"/>
      <c r="AHW71" s="78"/>
      <c r="AHX71" s="78"/>
      <c r="AHY71" s="78"/>
      <c r="AHZ71" s="78"/>
      <c r="AIA71" s="78"/>
      <c r="AIB71" s="78"/>
      <c r="AIC71" s="78"/>
      <c r="AID71" s="78"/>
      <c r="AIE71" s="78"/>
      <c r="AIF71" s="78"/>
      <c r="AIG71" s="78"/>
      <c r="AIH71" s="78"/>
      <c r="AII71" s="78"/>
      <c r="AIJ71" s="78"/>
      <c r="AIK71" s="78"/>
      <c r="AIL71" s="78"/>
      <c r="AIM71" s="78"/>
      <c r="AIN71" s="78"/>
      <c r="AIO71" s="78"/>
      <c r="AIP71" s="78"/>
      <c r="AIQ71" s="78"/>
      <c r="AIR71" s="78"/>
      <c r="AIS71" s="78"/>
      <c r="AIT71" s="78"/>
      <c r="AIU71" s="78"/>
      <c r="AIV71" s="78"/>
      <c r="AIW71" s="78"/>
      <c r="AIX71" s="78"/>
      <c r="AIY71" s="78"/>
      <c r="AIZ71" s="78"/>
      <c r="AJA71" s="78"/>
      <c r="AJB71" s="78"/>
      <c r="AJC71" s="78"/>
      <c r="AJD71" s="78"/>
      <c r="AJE71" s="78"/>
      <c r="AJF71" s="78"/>
      <c r="AJG71" s="78"/>
      <c r="AJH71" s="78"/>
      <c r="AJI71" s="78"/>
      <c r="AJJ71" s="78"/>
      <c r="AJK71" s="78"/>
      <c r="AJL71" s="78"/>
      <c r="AJM71" s="78"/>
      <c r="AJN71" s="78"/>
      <c r="AJO71" s="78"/>
      <c r="AJP71" s="78"/>
      <c r="AJQ71" s="78"/>
      <c r="AJR71" s="78"/>
      <c r="AJS71" s="78"/>
      <c r="AJT71" s="78"/>
      <c r="AJU71" s="78"/>
      <c r="AJV71" s="78"/>
      <c r="AJW71" s="78"/>
      <c r="AJX71" s="78"/>
      <c r="AJY71" s="78"/>
      <c r="AJZ71" s="78"/>
      <c r="AKA71" s="78"/>
      <c r="AKB71" s="78"/>
      <c r="AKC71" s="78"/>
      <c r="AKD71" s="78"/>
      <c r="AKE71" s="78"/>
      <c r="AKF71" s="78"/>
      <c r="AKG71" s="78"/>
      <c r="AKH71" s="78"/>
      <c r="AKI71" s="78"/>
      <c r="AKJ71" s="78"/>
      <c r="AKK71" s="78"/>
      <c r="AKL71" s="78"/>
      <c r="AKM71" s="78"/>
      <c r="AKN71" s="78"/>
      <c r="AKO71" s="78"/>
      <c r="AKP71" s="78"/>
      <c r="AKQ71" s="78"/>
      <c r="AKR71" s="78"/>
      <c r="AKS71" s="78"/>
      <c r="AKT71" s="78"/>
      <c r="AKU71" s="78"/>
      <c r="AKV71" s="78"/>
      <c r="AKW71" s="78"/>
      <c r="AKX71" s="78"/>
      <c r="AKY71" s="78"/>
      <c r="AKZ71" s="78"/>
      <c r="ALA71" s="78"/>
      <c r="ALB71" s="78"/>
      <c r="ALC71" s="78"/>
      <c r="ALD71" s="78"/>
      <c r="ALE71" s="78"/>
      <c r="ALF71" s="78"/>
      <c r="ALG71" s="78"/>
      <c r="ALH71" s="78"/>
      <c r="ALI71" s="78"/>
      <c r="ALJ71" s="78"/>
      <c r="ALK71" s="78"/>
      <c r="ALL71" s="78"/>
      <c r="ALM71" s="78"/>
      <c r="ALN71" s="78"/>
      <c r="ALO71" s="78"/>
      <c r="ALP71" s="78"/>
      <c r="ALQ71" s="78"/>
      <c r="ALR71" s="78"/>
      <c r="ALS71" s="78"/>
      <c r="ALT71" s="78"/>
      <c r="ALU71" s="78"/>
      <c r="ALV71" s="78"/>
      <c r="ALW71" s="78"/>
      <c r="ALX71" s="78"/>
      <c r="ALY71" s="78"/>
      <c r="ALZ71" s="78"/>
      <c r="AMA71" s="78"/>
      <c r="AMB71" s="78"/>
      <c r="AMC71" s="78"/>
      <c r="AMD71" s="78"/>
    </row>
    <row r="72" customFormat="false" ht="26.1" hidden="false" customHeight="false" outlineLevel="0" collapsed="false">
      <c r="A72" s="70" t="s">
        <v>177</v>
      </c>
      <c r="B72" s="70" t="s">
        <v>178</v>
      </c>
      <c r="C72" s="61" t="s">
        <v>179</v>
      </c>
      <c r="D72" s="71" t="s">
        <v>180</v>
      </c>
      <c r="E72" s="61" t="s">
        <v>176</v>
      </c>
      <c r="F72" s="72" t="n">
        <v>26.75</v>
      </c>
      <c r="G72" s="73" t="n">
        <v>713.19</v>
      </c>
      <c r="H72" s="74" t="s">
        <v>181</v>
      </c>
      <c r="I72" s="75" t="n">
        <f aca="false">TRUNC(F72*G72,2)</f>
        <v>19077.83</v>
      </c>
      <c r="J72" s="75" t="n">
        <f aca="false">TRUNC(F72*H72,2)</f>
        <v>19433.34</v>
      </c>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c r="BA72" s="78"/>
      <c r="BB72" s="78"/>
      <c r="BC72" s="78"/>
      <c r="BD72" s="78"/>
      <c r="BE72" s="78"/>
      <c r="BF72" s="78"/>
      <c r="BG72" s="78"/>
      <c r="BH72" s="78"/>
      <c r="BI72" s="78"/>
      <c r="BJ72" s="78"/>
      <c r="BK72" s="78"/>
      <c r="BL72" s="78"/>
      <c r="BM72" s="78"/>
      <c r="BN72" s="78"/>
      <c r="BO72" s="78"/>
      <c r="BP72" s="78"/>
      <c r="BQ72" s="78"/>
      <c r="BR72" s="78"/>
      <c r="BS72" s="78"/>
      <c r="BT72" s="78"/>
      <c r="BU72" s="78"/>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c r="EO72" s="78"/>
      <c r="EP72" s="78"/>
      <c r="EQ72" s="78"/>
      <c r="ER72" s="78"/>
      <c r="ES72" s="78"/>
      <c r="ET72" s="78"/>
      <c r="EU72" s="78"/>
      <c r="EV72" s="78"/>
      <c r="EW72" s="78"/>
      <c r="EX72" s="78"/>
      <c r="EY72" s="78"/>
      <c r="EZ72" s="78"/>
      <c r="FA72" s="78"/>
      <c r="FB72" s="78"/>
      <c r="FC72" s="78"/>
      <c r="FD72" s="78"/>
      <c r="FE72" s="78"/>
      <c r="FF72" s="78"/>
      <c r="FG72" s="78"/>
      <c r="FH72" s="78"/>
      <c r="FI72" s="78"/>
      <c r="FJ72" s="78"/>
      <c r="FK72" s="78"/>
      <c r="FL72" s="78"/>
      <c r="FM72" s="78"/>
      <c r="FN72" s="78"/>
      <c r="FO72" s="78"/>
      <c r="FP72" s="78"/>
      <c r="FQ72" s="78"/>
      <c r="FR72" s="78"/>
      <c r="FS72" s="78"/>
      <c r="FT72" s="78"/>
      <c r="FU72" s="78"/>
      <c r="FV72" s="78"/>
      <c r="FW72" s="78"/>
      <c r="FX72" s="78"/>
      <c r="FY72" s="78"/>
      <c r="FZ72" s="78"/>
      <c r="GA72" s="78"/>
      <c r="GB72" s="78"/>
      <c r="GC72" s="78"/>
      <c r="GD72" s="78"/>
      <c r="GE72" s="78"/>
      <c r="GF72" s="78"/>
      <c r="GG72" s="78"/>
      <c r="GH72" s="78"/>
      <c r="GI72" s="78"/>
      <c r="GJ72" s="78"/>
      <c r="GK72" s="78"/>
      <c r="GL72" s="78"/>
      <c r="GM72" s="78"/>
      <c r="GN72" s="78"/>
      <c r="GO72" s="78"/>
      <c r="GP72" s="78"/>
      <c r="GQ72" s="78"/>
      <c r="GR72" s="78"/>
      <c r="GS72" s="78"/>
      <c r="GT72" s="78"/>
      <c r="GU72" s="78"/>
      <c r="GV72" s="78"/>
      <c r="GW72" s="78"/>
      <c r="GX72" s="78"/>
      <c r="GY72" s="78"/>
      <c r="GZ72" s="78"/>
      <c r="HA72" s="78"/>
      <c r="HB72" s="78"/>
      <c r="HC72" s="78"/>
      <c r="HD72" s="78"/>
      <c r="HE72" s="78"/>
      <c r="HF72" s="78"/>
      <c r="HG72" s="78"/>
      <c r="HH72" s="78"/>
      <c r="HI72" s="78"/>
      <c r="HJ72" s="78"/>
      <c r="HK72" s="78"/>
      <c r="HL72" s="78"/>
      <c r="HM72" s="78"/>
      <c r="HN72" s="78"/>
      <c r="HO72" s="78"/>
      <c r="HP72" s="78"/>
      <c r="HQ72" s="78"/>
      <c r="HR72" s="78"/>
      <c r="HS72" s="78"/>
      <c r="HT72" s="78"/>
      <c r="HU72" s="78"/>
      <c r="HV72" s="78"/>
      <c r="HW72" s="78"/>
      <c r="HX72" s="78"/>
      <c r="HY72" s="78"/>
      <c r="HZ72" s="78"/>
      <c r="IA72" s="78"/>
      <c r="IB72" s="78"/>
      <c r="IC72" s="78"/>
      <c r="ID72" s="78"/>
      <c r="IE72" s="78"/>
      <c r="IF72" s="78"/>
      <c r="IG72" s="78"/>
      <c r="IH72" s="78"/>
      <c r="II72" s="78"/>
      <c r="IJ72" s="78"/>
      <c r="IK72" s="78"/>
      <c r="IL72" s="78"/>
      <c r="IM72" s="78"/>
      <c r="IN72" s="78"/>
      <c r="IO72" s="78"/>
      <c r="IP72" s="78"/>
      <c r="IQ72" s="78"/>
      <c r="IR72" s="78"/>
      <c r="IS72" s="78"/>
      <c r="IT72" s="78"/>
      <c r="IU72" s="78"/>
      <c r="IV72" s="78"/>
      <c r="IW72" s="78"/>
      <c r="IX72" s="78"/>
      <c r="IY72" s="78"/>
      <c r="IZ72" s="78"/>
      <c r="JA72" s="78"/>
      <c r="JB72" s="78"/>
      <c r="JC72" s="78"/>
      <c r="JD72" s="78"/>
      <c r="JE72" s="78"/>
      <c r="JF72" s="78"/>
      <c r="JG72" s="78"/>
      <c r="JH72" s="78"/>
      <c r="JI72" s="78"/>
      <c r="JJ72" s="78"/>
      <c r="JK72" s="78"/>
      <c r="JL72" s="78"/>
      <c r="JM72" s="78"/>
      <c r="JN72" s="78"/>
      <c r="JO72" s="78"/>
      <c r="JP72" s="78"/>
      <c r="JQ72" s="78"/>
      <c r="JR72" s="78"/>
      <c r="JS72" s="78"/>
      <c r="JT72" s="78"/>
      <c r="JU72" s="78"/>
      <c r="JV72" s="78"/>
      <c r="JW72" s="78"/>
      <c r="JX72" s="78"/>
      <c r="JY72" s="78"/>
      <c r="JZ72" s="78"/>
      <c r="KA72" s="78"/>
      <c r="KB72" s="78"/>
      <c r="KC72" s="78"/>
      <c r="KD72" s="78"/>
      <c r="KE72" s="78"/>
      <c r="KF72" s="78"/>
      <c r="KG72" s="78"/>
      <c r="KH72" s="78"/>
      <c r="KI72" s="78"/>
      <c r="KJ72" s="78"/>
      <c r="KK72" s="78"/>
      <c r="KL72" s="78"/>
      <c r="KM72" s="78"/>
      <c r="KN72" s="78"/>
      <c r="KO72" s="78"/>
      <c r="KP72" s="78"/>
      <c r="KQ72" s="78"/>
      <c r="KR72" s="78"/>
      <c r="KS72" s="78"/>
      <c r="KT72" s="78"/>
      <c r="KU72" s="78"/>
      <c r="KV72" s="78"/>
      <c r="KW72" s="78"/>
      <c r="KX72" s="78"/>
      <c r="KY72" s="78"/>
      <c r="KZ72" s="78"/>
      <c r="LA72" s="78"/>
      <c r="LB72" s="78"/>
      <c r="LC72" s="78"/>
      <c r="LD72" s="78"/>
      <c r="LE72" s="78"/>
      <c r="LF72" s="78"/>
      <c r="LG72" s="78"/>
      <c r="LH72" s="78"/>
      <c r="LI72" s="78"/>
      <c r="LJ72" s="78"/>
      <c r="LK72" s="78"/>
      <c r="LL72" s="78"/>
      <c r="LM72" s="78"/>
      <c r="LN72" s="78"/>
      <c r="LO72" s="78"/>
      <c r="LP72" s="78"/>
      <c r="LQ72" s="78"/>
      <c r="LR72" s="78"/>
      <c r="LS72" s="78"/>
      <c r="LT72" s="78"/>
      <c r="LU72" s="78"/>
      <c r="LV72" s="78"/>
      <c r="LW72" s="78"/>
      <c r="LX72" s="78"/>
      <c r="LY72" s="78"/>
      <c r="LZ72" s="78"/>
      <c r="MA72" s="78"/>
      <c r="MB72" s="78"/>
      <c r="MC72" s="78"/>
      <c r="MD72" s="78"/>
      <c r="ME72" s="78"/>
      <c r="MF72" s="78"/>
      <c r="MG72" s="78"/>
      <c r="MH72" s="78"/>
      <c r="MI72" s="78"/>
      <c r="MJ72" s="78"/>
      <c r="MK72" s="78"/>
      <c r="ML72" s="78"/>
      <c r="MM72" s="78"/>
      <c r="MN72" s="78"/>
      <c r="MO72" s="78"/>
      <c r="MP72" s="78"/>
      <c r="MQ72" s="78"/>
      <c r="MR72" s="78"/>
      <c r="MS72" s="78"/>
      <c r="MT72" s="78"/>
      <c r="MU72" s="78"/>
      <c r="MV72" s="78"/>
      <c r="MW72" s="78"/>
      <c r="MX72" s="78"/>
      <c r="MY72" s="78"/>
      <c r="MZ72" s="78"/>
      <c r="NA72" s="78"/>
      <c r="NB72" s="78"/>
      <c r="NC72" s="78"/>
      <c r="ND72" s="78"/>
      <c r="NE72" s="78"/>
      <c r="NF72" s="78"/>
      <c r="NG72" s="78"/>
      <c r="NH72" s="78"/>
      <c r="NI72" s="78"/>
      <c r="NJ72" s="78"/>
      <c r="NK72" s="78"/>
      <c r="NL72" s="78"/>
      <c r="NM72" s="78"/>
      <c r="NN72" s="78"/>
      <c r="NO72" s="78"/>
      <c r="NP72" s="78"/>
      <c r="NQ72" s="78"/>
      <c r="NR72" s="78"/>
      <c r="NS72" s="78"/>
      <c r="NT72" s="78"/>
      <c r="NU72" s="78"/>
      <c r="NV72" s="78"/>
      <c r="NW72" s="78"/>
      <c r="NX72" s="78"/>
      <c r="NY72" s="78"/>
      <c r="NZ72" s="78"/>
      <c r="OA72" s="78"/>
      <c r="OB72" s="78"/>
      <c r="OC72" s="78"/>
      <c r="OD72" s="78"/>
      <c r="OE72" s="78"/>
      <c r="OF72" s="78"/>
      <c r="OG72" s="78"/>
      <c r="OH72" s="78"/>
      <c r="OI72" s="78"/>
      <c r="OJ72" s="78"/>
      <c r="OK72" s="78"/>
      <c r="OL72" s="78"/>
      <c r="OM72" s="78"/>
      <c r="ON72" s="78"/>
      <c r="OO72" s="78"/>
      <c r="OP72" s="78"/>
      <c r="OQ72" s="78"/>
      <c r="OR72" s="78"/>
      <c r="OS72" s="78"/>
      <c r="OT72" s="78"/>
      <c r="OU72" s="78"/>
      <c r="OV72" s="78"/>
      <c r="OW72" s="78"/>
      <c r="OX72" s="78"/>
      <c r="OY72" s="78"/>
      <c r="OZ72" s="78"/>
      <c r="PA72" s="78"/>
      <c r="PB72" s="78"/>
      <c r="PC72" s="78"/>
      <c r="PD72" s="78"/>
      <c r="PE72" s="78"/>
      <c r="PF72" s="78"/>
      <c r="PG72" s="78"/>
      <c r="PH72" s="78"/>
      <c r="PI72" s="78"/>
      <c r="PJ72" s="78"/>
      <c r="PK72" s="78"/>
      <c r="PL72" s="78"/>
      <c r="PM72" s="78"/>
      <c r="PN72" s="78"/>
      <c r="PO72" s="78"/>
      <c r="PP72" s="78"/>
      <c r="PQ72" s="78"/>
      <c r="PR72" s="78"/>
      <c r="PS72" s="78"/>
      <c r="PT72" s="78"/>
      <c r="PU72" s="78"/>
      <c r="PV72" s="78"/>
      <c r="PW72" s="78"/>
      <c r="PX72" s="78"/>
      <c r="PY72" s="78"/>
      <c r="PZ72" s="78"/>
      <c r="QA72" s="78"/>
      <c r="QB72" s="78"/>
      <c r="QC72" s="78"/>
      <c r="QD72" s="78"/>
      <c r="QE72" s="78"/>
      <c r="QF72" s="78"/>
      <c r="QG72" s="78"/>
      <c r="QH72" s="78"/>
      <c r="QI72" s="78"/>
      <c r="QJ72" s="78"/>
      <c r="QK72" s="78"/>
      <c r="QL72" s="78"/>
      <c r="QM72" s="78"/>
      <c r="QN72" s="78"/>
      <c r="QO72" s="78"/>
      <c r="QP72" s="78"/>
      <c r="QQ72" s="78"/>
      <c r="QR72" s="78"/>
      <c r="QS72" s="78"/>
      <c r="QT72" s="78"/>
      <c r="QU72" s="78"/>
      <c r="QV72" s="78"/>
      <c r="QW72" s="78"/>
      <c r="QX72" s="78"/>
      <c r="QY72" s="78"/>
      <c r="QZ72" s="78"/>
      <c r="RA72" s="78"/>
      <c r="RB72" s="78"/>
      <c r="RC72" s="78"/>
      <c r="RD72" s="78"/>
      <c r="RE72" s="78"/>
      <c r="RF72" s="78"/>
      <c r="RG72" s="78"/>
      <c r="RH72" s="78"/>
      <c r="RI72" s="78"/>
      <c r="RJ72" s="78"/>
      <c r="RK72" s="78"/>
      <c r="RL72" s="78"/>
      <c r="RM72" s="78"/>
      <c r="RN72" s="78"/>
      <c r="RO72" s="78"/>
      <c r="RP72" s="78"/>
      <c r="RQ72" s="78"/>
      <c r="RR72" s="78"/>
      <c r="RS72" s="78"/>
      <c r="RT72" s="78"/>
      <c r="RU72" s="78"/>
      <c r="RV72" s="78"/>
      <c r="RW72" s="78"/>
      <c r="RX72" s="78"/>
      <c r="RY72" s="78"/>
      <c r="RZ72" s="78"/>
      <c r="SA72" s="78"/>
      <c r="SB72" s="78"/>
      <c r="SC72" s="78"/>
      <c r="SD72" s="78"/>
      <c r="SE72" s="78"/>
      <c r="SF72" s="78"/>
      <c r="SG72" s="78"/>
      <c r="SH72" s="78"/>
      <c r="SI72" s="78"/>
      <c r="SJ72" s="78"/>
      <c r="SK72" s="78"/>
      <c r="SL72" s="78"/>
      <c r="SM72" s="78"/>
      <c r="SN72" s="78"/>
      <c r="SO72" s="78"/>
      <c r="SP72" s="78"/>
      <c r="SQ72" s="78"/>
      <c r="SR72" s="78"/>
      <c r="SS72" s="78"/>
      <c r="ST72" s="78"/>
      <c r="SU72" s="78"/>
      <c r="SV72" s="78"/>
      <c r="SW72" s="78"/>
      <c r="SX72" s="78"/>
      <c r="SY72" s="78"/>
      <c r="SZ72" s="78"/>
      <c r="TA72" s="78"/>
      <c r="TB72" s="78"/>
      <c r="TC72" s="78"/>
      <c r="TD72" s="78"/>
      <c r="TE72" s="78"/>
      <c r="TF72" s="78"/>
      <c r="TG72" s="78"/>
      <c r="TH72" s="78"/>
      <c r="TI72" s="78"/>
      <c r="TJ72" s="78"/>
      <c r="TK72" s="78"/>
      <c r="TL72" s="78"/>
      <c r="TM72" s="78"/>
      <c r="TN72" s="78"/>
      <c r="TO72" s="78"/>
      <c r="TP72" s="78"/>
      <c r="TQ72" s="78"/>
      <c r="TR72" s="78"/>
      <c r="TS72" s="78"/>
      <c r="TT72" s="78"/>
      <c r="TU72" s="78"/>
      <c r="TV72" s="78"/>
      <c r="TW72" s="78"/>
      <c r="TX72" s="78"/>
      <c r="TY72" s="78"/>
      <c r="TZ72" s="78"/>
      <c r="UA72" s="78"/>
      <c r="UB72" s="78"/>
      <c r="UC72" s="78"/>
      <c r="UD72" s="78"/>
      <c r="UE72" s="78"/>
      <c r="UF72" s="78"/>
      <c r="UG72" s="78"/>
      <c r="UH72" s="78"/>
      <c r="UI72" s="78"/>
      <c r="UJ72" s="78"/>
      <c r="UK72" s="78"/>
      <c r="UL72" s="78"/>
      <c r="UM72" s="78"/>
      <c r="UN72" s="78"/>
      <c r="UO72" s="78"/>
      <c r="UP72" s="78"/>
      <c r="UQ72" s="78"/>
      <c r="UR72" s="78"/>
      <c r="US72" s="78"/>
      <c r="UT72" s="78"/>
      <c r="UU72" s="78"/>
      <c r="UV72" s="78"/>
      <c r="UW72" s="78"/>
      <c r="UX72" s="78"/>
      <c r="UY72" s="78"/>
      <c r="UZ72" s="78"/>
      <c r="VA72" s="78"/>
      <c r="VB72" s="78"/>
      <c r="VC72" s="78"/>
      <c r="VD72" s="78"/>
      <c r="VE72" s="78"/>
      <c r="VF72" s="78"/>
      <c r="VG72" s="78"/>
      <c r="VH72" s="78"/>
      <c r="VI72" s="78"/>
      <c r="VJ72" s="78"/>
      <c r="VK72" s="78"/>
      <c r="VL72" s="78"/>
      <c r="VM72" s="78"/>
      <c r="VN72" s="78"/>
      <c r="VO72" s="78"/>
      <c r="VP72" s="78"/>
      <c r="VQ72" s="78"/>
      <c r="VR72" s="78"/>
      <c r="VS72" s="78"/>
      <c r="VT72" s="78"/>
      <c r="VU72" s="78"/>
      <c r="VV72" s="78"/>
      <c r="VW72" s="78"/>
      <c r="VX72" s="78"/>
      <c r="VY72" s="78"/>
      <c r="VZ72" s="78"/>
      <c r="WA72" s="78"/>
      <c r="WB72" s="78"/>
      <c r="WC72" s="78"/>
      <c r="WD72" s="78"/>
      <c r="WE72" s="78"/>
      <c r="WF72" s="78"/>
      <c r="WG72" s="78"/>
      <c r="WH72" s="78"/>
      <c r="WI72" s="78"/>
      <c r="WJ72" s="78"/>
      <c r="WK72" s="78"/>
      <c r="WL72" s="78"/>
      <c r="WM72" s="78"/>
      <c r="WN72" s="78"/>
      <c r="WO72" s="78"/>
      <c r="WP72" s="78"/>
      <c r="WQ72" s="78"/>
      <c r="WR72" s="78"/>
      <c r="WS72" s="78"/>
      <c r="WT72" s="78"/>
      <c r="WU72" s="78"/>
      <c r="WV72" s="78"/>
      <c r="WW72" s="78"/>
      <c r="WX72" s="78"/>
      <c r="WY72" s="78"/>
      <c r="WZ72" s="78"/>
      <c r="XA72" s="78"/>
      <c r="XB72" s="78"/>
      <c r="XC72" s="78"/>
      <c r="XD72" s="78"/>
      <c r="XE72" s="78"/>
      <c r="XF72" s="78"/>
      <c r="XG72" s="78"/>
      <c r="XH72" s="78"/>
      <c r="XI72" s="78"/>
      <c r="XJ72" s="78"/>
      <c r="XK72" s="78"/>
      <c r="XL72" s="78"/>
      <c r="XM72" s="78"/>
      <c r="XN72" s="78"/>
      <c r="XO72" s="78"/>
      <c r="XP72" s="78"/>
      <c r="XQ72" s="78"/>
      <c r="XR72" s="78"/>
      <c r="XS72" s="78"/>
      <c r="XT72" s="78"/>
      <c r="XU72" s="78"/>
      <c r="XV72" s="78"/>
      <c r="XW72" s="78"/>
      <c r="XX72" s="78"/>
      <c r="XY72" s="78"/>
      <c r="XZ72" s="78"/>
      <c r="YA72" s="78"/>
      <c r="YB72" s="78"/>
      <c r="YC72" s="78"/>
      <c r="YD72" s="78"/>
      <c r="YE72" s="78"/>
      <c r="YF72" s="78"/>
      <c r="YG72" s="78"/>
      <c r="YH72" s="78"/>
      <c r="YI72" s="78"/>
      <c r="YJ72" s="78"/>
      <c r="YK72" s="78"/>
      <c r="YL72" s="78"/>
      <c r="YM72" s="78"/>
      <c r="YN72" s="78"/>
      <c r="YO72" s="78"/>
      <c r="YP72" s="78"/>
      <c r="YQ72" s="78"/>
      <c r="YR72" s="78"/>
      <c r="YS72" s="78"/>
      <c r="YT72" s="78"/>
      <c r="YU72" s="78"/>
      <c r="YV72" s="78"/>
      <c r="YW72" s="78"/>
      <c r="YX72" s="78"/>
      <c r="YY72" s="78"/>
      <c r="YZ72" s="78"/>
      <c r="ZA72" s="78"/>
      <c r="ZB72" s="78"/>
      <c r="ZC72" s="78"/>
      <c r="ZD72" s="78"/>
      <c r="ZE72" s="78"/>
      <c r="ZF72" s="78"/>
      <c r="ZG72" s="78"/>
      <c r="ZH72" s="78"/>
      <c r="ZI72" s="78"/>
      <c r="ZJ72" s="78"/>
      <c r="ZK72" s="78"/>
      <c r="ZL72" s="78"/>
      <c r="ZM72" s="78"/>
      <c r="ZN72" s="78"/>
      <c r="ZO72" s="78"/>
      <c r="ZP72" s="78"/>
      <c r="ZQ72" s="78"/>
      <c r="ZR72" s="78"/>
      <c r="ZS72" s="78"/>
      <c r="ZT72" s="78"/>
      <c r="ZU72" s="78"/>
      <c r="ZV72" s="78"/>
      <c r="ZW72" s="78"/>
      <c r="ZX72" s="78"/>
      <c r="ZY72" s="78"/>
      <c r="ZZ72" s="78"/>
      <c r="AAA72" s="78"/>
      <c r="AAB72" s="78"/>
      <c r="AAC72" s="78"/>
      <c r="AAD72" s="78"/>
      <c r="AAE72" s="78"/>
      <c r="AAF72" s="78"/>
      <c r="AAG72" s="78"/>
      <c r="AAH72" s="78"/>
      <c r="AAI72" s="78"/>
      <c r="AAJ72" s="78"/>
      <c r="AAK72" s="78"/>
      <c r="AAL72" s="78"/>
      <c r="AAM72" s="78"/>
      <c r="AAN72" s="78"/>
      <c r="AAO72" s="78"/>
      <c r="AAP72" s="78"/>
      <c r="AAQ72" s="78"/>
      <c r="AAR72" s="78"/>
      <c r="AAS72" s="78"/>
      <c r="AAT72" s="78"/>
      <c r="AAU72" s="78"/>
      <c r="AAV72" s="78"/>
      <c r="AAW72" s="78"/>
      <c r="AAX72" s="78"/>
      <c r="AAY72" s="78"/>
      <c r="AAZ72" s="78"/>
      <c r="ABA72" s="78"/>
      <c r="ABB72" s="78"/>
      <c r="ABC72" s="78"/>
      <c r="ABD72" s="78"/>
      <c r="ABE72" s="78"/>
      <c r="ABF72" s="78"/>
      <c r="ABG72" s="78"/>
      <c r="ABH72" s="78"/>
      <c r="ABI72" s="78"/>
      <c r="ABJ72" s="78"/>
      <c r="ABK72" s="78"/>
      <c r="ABL72" s="78"/>
      <c r="ABM72" s="78"/>
      <c r="ABN72" s="78"/>
      <c r="ABO72" s="78"/>
      <c r="ABP72" s="78"/>
      <c r="ABQ72" s="78"/>
      <c r="ABR72" s="78"/>
      <c r="ABS72" s="78"/>
      <c r="ABT72" s="78"/>
      <c r="ABU72" s="78"/>
      <c r="ABV72" s="78"/>
      <c r="ABW72" s="78"/>
      <c r="ABX72" s="78"/>
      <c r="ABY72" s="78"/>
      <c r="ABZ72" s="78"/>
      <c r="ACA72" s="78"/>
      <c r="ACB72" s="78"/>
      <c r="ACC72" s="78"/>
      <c r="ACD72" s="78"/>
      <c r="ACE72" s="78"/>
      <c r="ACF72" s="78"/>
      <c r="ACG72" s="78"/>
      <c r="ACH72" s="78"/>
      <c r="ACI72" s="78"/>
      <c r="ACJ72" s="78"/>
      <c r="ACK72" s="78"/>
      <c r="ACL72" s="78"/>
      <c r="ACM72" s="78"/>
      <c r="ACN72" s="78"/>
      <c r="ACO72" s="78"/>
      <c r="ACP72" s="78"/>
      <c r="ACQ72" s="78"/>
      <c r="ACR72" s="78"/>
      <c r="ACS72" s="78"/>
      <c r="ACT72" s="78"/>
      <c r="ACU72" s="78"/>
      <c r="ACV72" s="78"/>
      <c r="ACW72" s="78"/>
      <c r="ACX72" s="78"/>
      <c r="ACY72" s="78"/>
      <c r="ACZ72" s="78"/>
      <c r="ADA72" s="78"/>
      <c r="ADB72" s="78"/>
      <c r="ADC72" s="78"/>
      <c r="ADD72" s="78"/>
      <c r="ADE72" s="78"/>
      <c r="ADF72" s="78"/>
      <c r="ADG72" s="78"/>
      <c r="ADH72" s="78"/>
      <c r="ADI72" s="78"/>
      <c r="ADJ72" s="78"/>
      <c r="ADK72" s="78"/>
      <c r="ADL72" s="78"/>
      <c r="ADM72" s="78"/>
      <c r="ADN72" s="78"/>
      <c r="ADO72" s="78"/>
      <c r="ADP72" s="78"/>
      <c r="ADQ72" s="78"/>
      <c r="ADR72" s="78"/>
      <c r="ADS72" s="78"/>
      <c r="ADT72" s="78"/>
      <c r="ADU72" s="78"/>
      <c r="ADV72" s="78"/>
      <c r="ADW72" s="78"/>
      <c r="ADX72" s="78"/>
      <c r="ADY72" s="78"/>
      <c r="ADZ72" s="78"/>
      <c r="AEA72" s="78"/>
      <c r="AEB72" s="78"/>
      <c r="AEC72" s="78"/>
      <c r="AED72" s="78"/>
      <c r="AEE72" s="78"/>
      <c r="AEF72" s="78"/>
      <c r="AEG72" s="78"/>
      <c r="AEH72" s="78"/>
      <c r="AEI72" s="78"/>
      <c r="AEJ72" s="78"/>
      <c r="AEK72" s="78"/>
      <c r="AEL72" s="78"/>
      <c r="AEM72" s="78"/>
      <c r="AEN72" s="78"/>
      <c r="AEO72" s="78"/>
      <c r="AEP72" s="78"/>
      <c r="AEQ72" s="78"/>
      <c r="AER72" s="78"/>
      <c r="AES72" s="78"/>
      <c r="AET72" s="78"/>
      <c r="AEU72" s="78"/>
      <c r="AEV72" s="78"/>
      <c r="AEW72" s="78"/>
      <c r="AEX72" s="78"/>
      <c r="AEY72" s="78"/>
      <c r="AEZ72" s="78"/>
      <c r="AFA72" s="78"/>
      <c r="AFB72" s="78"/>
      <c r="AFC72" s="78"/>
      <c r="AFD72" s="78"/>
      <c r="AFE72" s="78"/>
      <c r="AFF72" s="78"/>
      <c r="AFG72" s="78"/>
      <c r="AFH72" s="78"/>
      <c r="AFI72" s="78"/>
      <c r="AFJ72" s="78"/>
      <c r="AFK72" s="78"/>
      <c r="AFL72" s="78"/>
      <c r="AFM72" s="78"/>
      <c r="AFN72" s="78"/>
      <c r="AFO72" s="78"/>
      <c r="AFP72" s="78"/>
      <c r="AFQ72" s="78"/>
      <c r="AFR72" s="78"/>
      <c r="AFS72" s="78"/>
      <c r="AFT72" s="78"/>
      <c r="AFU72" s="78"/>
      <c r="AFV72" s="78"/>
      <c r="AFW72" s="78"/>
      <c r="AFX72" s="78"/>
      <c r="AFY72" s="78"/>
      <c r="AFZ72" s="78"/>
      <c r="AGA72" s="78"/>
      <c r="AGB72" s="78"/>
      <c r="AGC72" s="78"/>
      <c r="AGD72" s="78"/>
      <c r="AGE72" s="78"/>
      <c r="AGF72" s="78"/>
      <c r="AGG72" s="78"/>
      <c r="AGH72" s="78"/>
      <c r="AGI72" s="78"/>
      <c r="AGJ72" s="78"/>
      <c r="AGK72" s="78"/>
      <c r="AGL72" s="78"/>
      <c r="AGM72" s="78"/>
      <c r="AGN72" s="78"/>
      <c r="AGO72" s="78"/>
      <c r="AGP72" s="78"/>
      <c r="AGQ72" s="78"/>
      <c r="AGR72" s="78"/>
      <c r="AGS72" s="78"/>
      <c r="AGT72" s="78"/>
      <c r="AGU72" s="78"/>
      <c r="AGV72" s="78"/>
      <c r="AGW72" s="78"/>
      <c r="AGX72" s="78"/>
      <c r="AGY72" s="78"/>
      <c r="AGZ72" s="78"/>
      <c r="AHA72" s="78"/>
      <c r="AHB72" s="78"/>
      <c r="AHC72" s="78"/>
      <c r="AHD72" s="78"/>
      <c r="AHE72" s="78"/>
      <c r="AHF72" s="78"/>
      <c r="AHG72" s="78"/>
      <c r="AHH72" s="78"/>
      <c r="AHI72" s="78"/>
      <c r="AHJ72" s="78"/>
      <c r="AHK72" s="78"/>
      <c r="AHL72" s="78"/>
      <c r="AHM72" s="78"/>
      <c r="AHN72" s="78"/>
      <c r="AHO72" s="78"/>
      <c r="AHP72" s="78"/>
      <c r="AHQ72" s="78"/>
      <c r="AHR72" s="78"/>
      <c r="AHS72" s="78"/>
      <c r="AHT72" s="78"/>
      <c r="AHU72" s="78"/>
      <c r="AHV72" s="78"/>
      <c r="AHW72" s="78"/>
      <c r="AHX72" s="78"/>
      <c r="AHY72" s="78"/>
      <c r="AHZ72" s="78"/>
      <c r="AIA72" s="78"/>
      <c r="AIB72" s="78"/>
      <c r="AIC72" s="78"/>
      <c r="AID72" s="78"/>
      <c r="AIE72" s="78"/>
      <c r="AIF72" s="78"/>
      <c r="AIG72" s="78"/>
      <c r="AIH72" s="78"/>
      <c r="AII72" s="78"/>
      <c r="AIJ72" s="78"/>
      <c r="AIK72" s="78"/>
      <c r="AIL72" s="78"/>
      <c r="AIM72" s="78"/>
      <c r="AIN72" s="78"/>
      <c r="AIO72" s="78"/>
      <c r="AIP72" s="78"/>
      <c r="AIQ72" s="78"/>
      <c r="AIR72" s="78"/>
      <c r="AIS72" s="78"/>
      <c r="AIT72" s="78"/>
      <c r="AIU72" s="78"/>
      <c r="AIV72" s="78"/>
      <c r="AIW72" s="78"/>
      <c r="AIX72" s="78"/>
      <c r="AIY72" s="78"/>
      <c r="AIZ72" s="78"/>
      <c r="AJA72" s="78"/>
      <c r="AJB72" s="78"/>
      <c r="AJC72" s="78"/>
      <c r="AJD72" s="78"/>
      <c r="AJE72" s="78"/>
      <c r="AJF72" s="78"/>
      <c r="AJG72" s="78"/>
      <c r="AJH72" s="78"/>
      <c r="AJI72" s="78"/>
      <c r="AJJ72" s="78"/>
      <c r="AJK72" s="78"/>
      <c r="AJL72" s="78"/>
      <c r="AJM72" s="78"/>
      <c r="AJN72" s="78"/>
      <c r="AJO72" s="78"/>
      <c r="AJP72" s="78"/>
      <c r="AJQ72" s="78"/>
      <c r="AJR72" s="78"/>
      <c r="AJS72" s="78"/>
      <c r="AJT72" s="78"/>
      <c r="AJU72" s="78"/>
      <c r="AJV72" s="78"/>
      <c r="AJW72" s="78"/>
      <c r="AJX72" s="78"/>
      <c r="AJY72" s="78"/>
      <c r="AJZ72" s="78"/>
      <c r="AKA72" s="78"/>
      <c r="AKB72" s="78"/>
      <c r="AKC72" s="78"/>
      <c r="AKD72" s="78"/>
      <c r="AKE72" s="78"/>
      <c r="AKF72" s="78"/>
      <c r="AKG72" s="78"/>
      <c r="AKH72" s="78"/>
      <c r="AKI72" s="78"/>
      <c r="AKJ72" s="78"/>
      <c r="AKK72" s="78"/>
      <c r="AKL72" s="78"/>
      <c r="AKM72" s="78"/>
      <c r="AKN72" s="78"/>
      <c r="AKO72" s="78"/>
      <c r="AKP72" s="78"/>
      <c r="AKQ72" s="78"/>
      <c r="AKR72" s="78"/>
      <c r="AKS72" s="78"/>
      <c r="AKT72" s="78"/>
      <c r="AKU72" s="78"/>
      <c r="AKV72" s="78"/>
      <c r="AKW72" s="78"/>
      <c r="AKX72" s="78"/>
      <c r="AKY72" s="78"/>
      <c r="AKZ72" s="78"/>
      <c r="ALA72" s="78"/>
      <c r="ALB72" s="78"/>
      <c r="ALC72" s="78"/>
      <c r="ALD72" s="78"/>
      <c r="ALE72" s="78"/>
      <c r="ALF72" s="78"/>
      <c r="ALG72" s="78"/>
      <c r="ALH72" s="78"/>
      <c r="ALI72" s="78"/>
      <c r="ALJ72" s="78"/>
      <c r="ALK72" s="78"/>
      <c r="ALL72" s="78"/>
      <c r="ALM72" s="78"/>
      <c r="ALN72" s="78"/>
      <c r="ALO72" s="78"/>
      <c r="ALP72" s="78"/>
      <c r="ALQ72" s="78"/>
      <c r="ALR72" s="78"/>
      <c r="ALS72" s="78"/>
      <c r="ALT72" s="78"/>
      <c r="ALU72" s="78"/>
      <c r="ALV72" s="78"/>
      <c r="ALW72" s="78"/>
      <c r="ALX72" s="78"/>
      <c r="ALY72" s="78"/>
      <c r="ALZ72" s="78"/>
      <c r="AMA72" s="78"/>
      <c r="AMB72" s="78"/>
      <c r="AMC72" s="78"/>
      <c r="AMD72" s="78"/>
    </row>
    <row r="73" customFormat="false" ht="12.8" hidden="false" customHeight="false" outlineLevel="0" collapsed="false">
      <c r="A73" s="70" t="s">
        <v>182</v>
      </c>
      <c r="B73" s="70" t="s">
        <v>183</v>
      </c>
      <c r="C73" s="61" t="s">
        <v>184</v>
      </c>
      <c r="D73" s="71" t="s">
        <v>185</v>
      </c>
      <c r="E73" s="61" t="s">
        <v>30</v>
      </c>
      <c r="F73" s="72" t="n">
        <v>172.15</v>
      </c>
      <c r="G73" s="73" t="n">
        <v>114.91</v>
      </c>
      <c r="H73" s="74" t="n">
        <v>122.2</v>
      </c>
      <c r="I73" s="75" t="n">
        <f aca="false">TRUNC(F73*G73,2)</f>
        <v>19781.75</v>
      </c>
      <c r="J73" s="75" t="n">
        <f aca="false">TRUNC(F73*H73,2)</f>
        <v>21036.73</v>
      </c>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c r="BA73" s="78"/>
      <c r="BB73" s="78"/>
      <c r="BC73" s="78"/>
      <c r="BD73" s="78"/>
      <c r="BE73" s="78"/>
      <c r="BF73" s="78"/>
      <c r="BG73" s="78"/>
      <c r="BH73" s="78"/>
      <c r="BI73" s="78"/>
      <c r="BJ73" s="78"/>
      <c r="BK73" s="78"/>
      <c r="BL73" s="78"/>
      <c r="BM73" s="78"/>
      <c r="BN73" s="78"/>
      <c r="BO73" s="78"/>
      <c r="BP73" s="78"/>
      <c r="BQ73" s="78"/>
      <c r="BR73" s="78"/>
      <c r="BS73" s="78"/>
      <c r="BT73" s="78"/>
      <c r="BU73" s="78"/>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c r="EO73" s="78"/>
      <c r="EP73" s="78"/>
      <c r="EQ73" s="78"/>
      <c r="ER73" s="78"/>
      <c r="ES73" s="78"/>
      <c r="ET73" s="78"/>
      <c r="EU73" s="78"/>
      <c r="EV73" s="78"/>
      <c r="EW73" s="78"/>
      <c r="EX73" s="78"/>
      <c r="EY73" s="78"/>
      <c r="EZ73" s="78"/>
      <c r="FA73" s="78"/>
      <c r="FB73" s="78"/>
      <c r="FC73" s="78"/>
      <c r="FD73" s="78"/>
      <c r="FE73" s="78"/>
      <c r="FF73" s="78"/>
      <c r="FG73" s="78"/>
      <c r="FH73" s="78"/>
      <c r="FI73" s="78"/>
      <c r="FJ73" s="78"/>
      <c r="FK73" s="78"/>
      <c r="FL73" s="78"/>
      <c r="FM73" s="78"/>
      <c r="FN73" s="78"/>
      <c r="FO73" s="78"/>
      <c r="FP73" s="78"/>
      <c r="FQ73" s="78"/>
      <c r="FR73" s="78"/>
      <c r="FS73" s="78"/>
      <c r="FT73" s="78"/>
      <c r="FU73" s="78"/>
      <c r="FV73" s="78"/>
      <c r="FW73" s="78"/>
      <c r="FX73" s="78"/>
      <c r="FY73" s="78"/>
      <c r="FZ73" s="78"/>
      <c r="GA73" s="78"/>
      <c r="GB73" s="78"/>
      <c r="GC73" s="78"/>
      <c r="GD73" s="78"/>
      <c r="GE73" s="78"/>
      <c r="GF73" s="78"/>
      <c r="GG73" s="78"/>
      <c r="GH73" s="78"/>
      <c r="GI73" s="78"/>
      <c r="GJ73" s="78"/>
      <c r="GK73" s="78"/>
      <c r="GL73" s="78"/>
      <c r="GM73" s="78"/>
      <c r="GN73" s="78"/>
      <c r="GO73" s="78"/>
      <c r="GP73" s="78"/>
      <c r="GQ73" s="78"/>
      <c r="GR73" s="78"/>
      <c r="GS73" s="78"/>
      <c r="GT73" s="78"/>
      <c r="GU73" s="78"/>
      <c r="GV73" s="78"/>
      <c r="GW73" s="78"/>
      <c r="GX73" s="78"/>
      <c r="GY73" s="78"/>
      <c r="GZ73" s="78"/>
      <c r="HA73" s="78"/>
      <c r="HB73" s="78"/>
      <c r="HC73" s="78"/>
      <c r="HD73" s="78"/>
      <c r="HE73" s="78"/>
      <c r="HF73" s="78"/>
      <c r="HG73" s="78"/>
      <c r="HH73" s="78"/>
      <c r="HI73" s="78"/>
      <c r="HJ73" s="78"/>
      <c r="HK73" s="78"/>
      <c r="HL73" s="78"/>
      <c r="HM73" s="78"/>
      <c r="HN73" s="78"/>
      <c r="HO73" s="78"/>
      <c r="HP73" s="78"/>
      <c r="HQ73" s="78"/>
      <c r="HR73" s="78"/>
      <c r="HS73" s="78"/>
      <c r="HT73" s="78"/>
      <c r="HU73" s="78"/>
      <c r="HV73" s="78"/>
      <c r="HW73" s="78"/>
      <c r="HX73" s="78"/>
      <c r="HY73" s="78"/>
      <c r="HZ73" s="78"/>
      <c r="IA73" s="78"/>
      <c r="IB73" s="78"/>
      <c r="IC73" s="78"/>
      <c r="ID73" s="78"/>
      <c r="IE73" s="78"/>
      <c r="IF73" s="78"/>
      <c r="IG73" s="78"/>
      <c r="IH73" s="78"/>
      <c r="II73" s="78"/>
      <c r="IJ73" s="78"/>
      <c r="IK73" s="78"/>
      <c r="IL73" s="78"/>
      <c r="IM73" s="78"/>
      <c r="IN73" s="78"/>
      <c r="IO73" s="78"/>
      <c r="IP73" s="78"/>
      <c r="IQ73" s="78"/>
      <c r="IR73" s="78"/>
      <c r="IS73" s="78"/>
      <c r="IT73" s="78"/>
      <c r="IU73" s="78"/>
      <c r="IV73" s="78"/>
      <c r="IW73" s="78"/>
      <c r="IX73" s="78"/>
      <c r="IY73" s="78"/>
      <c r="IZ73" s="78"/>
      <c r="JA73" s="78"/>
      <c r="JB73" s="78"/>
      <c r="JC73" s="78"/>
      <c r="JD73" s="78"/>
      <c r="JE73" s="78"/>
      <c r="JF73" s="78"/>
      <c r="JG73" s="78"/>
      <c r="JH73" s="78"/>
      <c r="JI73" s="78"/>
      <c r="JJ73" s="78"/>
      <c r="JK73" s="78"/>
      <c r="JL73" s="78"/>
      <c r="JM73" s="78"/>
      <c r="JN73" s="78"/>
      <c r="JO73" s="78"/>
      <c r="JP73" s="78"/>
      <c r="JQ73" s="78"/>
      <c r="JR73" s="78"/>
      <c r="JS73" s="78"/>
      <c r="JT73" s="78"/>
      <c r="JU73" s="78"/>
      <c r="JV73" s="78"/>
      <c r="JW73" s="78"/>
      <c r="JX73" s="78"/>
      <c r="JY73" s="78"/>
      <c r="JZ73" s="78"/>
      <c r="KA73" s="78"/>
      <c r="KB73" s="78"/>
      <c r="KC73" s="78"/>
      <c r="KD73" s="78"/>
      <c r="KE73" s="78"/>
      <c r="KF73" s="78"/>
      <c r="KG73" s="78"/>
      <c r="KH73" s="78"/>
      <c r="KI73" s="78"/>
      <c r="KJ73" s="78"/>
      <c r="KK73" s="78"/>
      <c r="KL73" s="78"/>
      <c r="KM73" s="78"/>
      <c r="KN73" s="78"/>
      <c r="KO73" s="78"/>
      <c r="KP73" s="78"/>
      <c r="KQ73" s="78"/>
      <c r="KR73" s="78"/>
      <c r="KS73" s="78"/>
      <c r="KT73" s="78"/>
      <c r="KU73" s="78"/>
      <c r="KV73" s="78"/>
      <c r="KW73" s="78"/>
      <c r="KX73" s="78"/>
      <c r="KY73" s="78"/>
      <c r="KZ73" s="78"/>
      <c r="LA73" s="78"/>
      <c r="LB73" s="78"/>
      <c r="LC73" s="78"/>
      <c r="LD73" s="78"/>
      <c r="LE73" s="78"/>
      <c r="LF73" s="78"/>
      <c r="LG73" s="78"/>
      <c r="LH73" s="78"/>
      <c r="LI73" s="78"/>
      <c r="LJ73" s="78"/>
      <c r="LK73" s="78"/>
      <c r="LL73" s="78"/>
      <c r="LM73" s="78"/>
      <c r="LN73" s="78"/>
      <c r="LO73" s="78"/>
      <c r="LP73" s="78"/>
      <c r="LQ73" s="78"/>
      <c r="LR73" s="78"/>
      <c r="LS73" s="78"/>
      <c r="LT73" s="78"/>
      <c r="LU73" s="78"/>
      <c r="LV73" s="78"/>
      <c r="LW73" s="78"/>
      <c r="LX73" s="78"/>
      <c r="LY73" s="78"/>
      <c r="LZ73" s="78"/>
      <c r="MA73" s="78"/>
      <c r="MB73" s="78"/>
      <c r="MC73" s="78"/>
      <c r="MD73" s="78"/>
      <c r="ME73" s="78"/>
      <c r="MF73" s="78"/>
      <c r="MG73" s="78"/>
      <c r="MH73" s="78"/>
      <c r="MI73" s="78"/>
      <c r="MJ73" s="78"/>
      <c r="MK73" s="78"/>
      <c r="ML73" s="78"/>
      <c r="MM73" s="78"/>
      <c r="MN73" s="78"/>
      <c r="MO73" s="78"/>
      <c r="MP73" s="78"/>
      <c r="MQ73" s="78"/>
      <c r="MR73" s="78"/>
      <c r="MS73" s="78"/>
      <c r="MT73" s="78"/>
      <c r="MU73" s="78"/>
      <c r="MV73" s="78"/>
      <c r="MW73" s="78"/>
      <c r="MX73" s="78"/>
      <c r="MY73" s="78"/>
      <c r="MZ73" s="78"/>
      <c r="NA73" s="78"/>
      <c r="NB73" s="78"/>
      <c r="NC73" s="78"/>
      <c r="ND73" s="78"/>
      <c r="NE73" s="78"/>
      <c r="NF73" s="78"/>
      <c r="NG73" s="78"/>
      <c r="NH73" s="78"/>
      <c r="NI73" s="78"/>
      <c r="NJ73" s="78"/>
      <c r="NK73" s="78"/>
      <c r="NL73" s="78"/>
      <c r="NM73" s="78"/>
      <c r="NN73" s="78"/>
      <c r="NO73" s="78"/>
      <c r="NP73" s="78"/>
      <c r="NQ73" s="78"/>
      <c r="NR73" s="78"/>
      <c r="NS73" s="78"/>
      <c r="NT73" s="78"/>
      <c r="NU73" s="78"/>
      <c r="NV73" s="78"/>
      <c r="NW73" s="78"/>
      <c r="NX73" s="78"/>
      <c r="NY73" s="78"/>
      <c r="NZ73" s="78"/>
      <c r="OA73" s="78"/>
      <c r="OB73" s="78"/>
      <c r="OC73" s="78"/>
      <c r="OD73" s="78"/>
      <c r="OE73" s="78"/>
      <c r="OF73" s="78"/>
      <c r="OG73" s="78"/>
      <c r="OH73" s="78"/>
      <c r="OI73" s="78"/>
      <c r="OJ73" s="78"/>
      <c r="OK73" s="78"/>
      <c r="OL73" s="78"/>
      <c r="OM73" s="78"/>
      <c r="ON73" s="78"/>
      <c r="OO73" s="78"/>
      <c r="OP73" s="78"/>
      <c r="OQ73" s="78"/>
      <c r="OR73" s="78"/>
      <c r="OS73" s="78"/>
      <c r="OT73" s="78"/>
      <c r="OU73" s="78"/>
      <c r="OV73" s="78"/>
      <c r="OW73" s="78"/>
      <c r="OX73" s="78"/>
      <c r="OY73" s="78"/>
      <c r="OZ73" s="78"/>
      <c r="PA73" s="78"/>
      <c r="PB73" s="78"/>
      <c r="PC73" s="78"/>
      <c r="PD73" s="78"/>
      <c r="PE73" s="78"/>
      <c r="PF73" s="78"/>
      <c r="PG73" s="78"/>
      <c r="PH73" s="78"/>
      <c r="PI73" s="78"/>
      <c r="PJ73" s="78"/>
      <c r="PK73" s="78"/>
      <c r="PL73" s="78"/>
      <c r="PM73" s="78"/>
      <c r="PN73" s="78"/>
      <c r="PO73" s="78"/>
      <c r="PP73" s="78"/>
      <c r="PQ73" s="78"/>
      <c r="PR73" s="78"/>
      <c r="PS73" s="78"/>
      <c r="PT73" s="78"/>
      <c r="PU73" s="78"/>
      <c r="PV73" s="78"/>
      <c r="PW73" s="78"/>
      <c r="PX73" s="78"/>
      <c r="PY73" s="78"/>
      <c r="PZ73" s="78"/>
      <c r="QA73" s="78"/>
      <c r="QB73" s="78"/>
      <c r="QC73" s="78"/>
      <c r="QD73" s="78"/>
      <c r="QE73" s="78"/>
      <c r="QF73" s="78"/>
      <c r="QG73" s="78"/>
      <c r="QH73" s="78"/>
      <c r="QI73" s="78"/>
      <c r="QJ73" s="78"/>
      <c r="QK73" s="78"/>
      <c r="QL73" s="78"/>
      <c r="QM73" s="78"/>
      <c r="QN73" s="78"/>
      <c r="QO73" s="78"/>
      <c r="QP73" s="78"/>
      <c r="QQ73" s="78"/>
      <c r="QR73" s="78"/>
      <c r="QS73" s="78"/>
      <c r="QT73" s="78"/>
      <c r="QU73" s="78"/>
      <c r="QV73" s="78"/>
      <c r="QW73" s="78"/>
      <c r="QX73" s="78"/>
      <c r="QY73" s="78"/>
      <c r="QZ73" s="78"/>
      <c r="RA73" s="78"/>
      <c r="RB73" s="78"/>
      <c r="RC73" s="78"/>
      <c r="RD73" s="78"/>
      <c r="RE73" s="78"/>
      <c r="RF73" s="78"/>
      <c r="RG73" s="78"/>
      <c r="RH73" s="78"/>
      <c r="RI73" s="78"/>
      <c r="RJ73" s="78"/>
      <c r="RK73" s="78"/>
      <c r="RL73" s="78"/>
      <c r="RM73" s="78"/>
      <c r="RN73" s="78"/>
      <c r="RO73" s="78"/>
      <c r="RP73" s="78"/>
      <c r="RQ73" s="78"/>
      <c r="RR73" s="78"/>
      <c r="RS73" s="78"/>
      <c r="RT73" s="78"/>
      <c r="RU73" s="78"/>
      <c r="RV73" s="78"/>
      <c r="RW73" s="78"/>
      <c r="RX73" s="78"/>
      <c r="RY73" s="78"/>
      <c r="RZ73" s="78"/>
      <c r="SA73" s="78"/>
      <c r="SB73" s="78"/>
      <c r="SC73" s="78"/>
      <c r="SD73" s="78"/>
      <c r="SE73" s="78"/>
      <c r="SF73" s="78"/>
      <c r="SG73" s="78"/>
      <c r="SH73" s="78"/>
      <c r="SI73" s="78"/>
      <c r="SJ73" s="78"/>
      <c r="SK73" s="78"/>
      <c r="SL73" s="78"/>
      <c r="SM73" s="78"/>
      <c r="SN73" s="78"/>
      <c r="SO73" s="78"/>
      <c r="SP73" s="78"/>
      <c r="SQ73" s="78"/>
      <c r="SR73" s="78"/>
      <c r="SS73" s="78"/>
      <c r="ST73" s="78"/>
      <c r="SU73" s="78"/>
      <c r="SV73" s="78"/>
      <c r="SW73" s="78"/>
      <c r="SX73" s="78"/>
      <c r="SY73" s="78"/>
      <c r="SZ73" s="78"/>
      <c r="TA73" s="78"/>
      <c r="TB73" s="78"/>
      <c r="TC73" s="78"/>
      <c r="TD73" s="78"/>
      <c r="TE73" s="78"/>
      <c r="TF73" s="78"/>
      <c r="TG73" s="78"/>
      <c r="TH73" s="78"/>
      <c r="TI73" s="78"/>
      <c r="TJ73" s="78"/>
      <c r="TK73" s="78"/>
      <c r="TL73" s="78"/>
      <c r="TM73" s="78"/>
      <c r="TN73" s="78"/>
      <c r="TO73" s="78"/>
      <c r="TP73" s="78"/>
      <c r="TQ73" s="78"/>
      <c r="TR73" s="78"/>
      <c r="TS73" s="78"/>
      <c r="TT73" s="78"/>
      <c r="TU73" s="78"/>
      <c r="TV73" s="78"/>
      <c r="TW73" s="78"/>
      <c r="TX73" s="78"/>
      <c r="TY73" s="78"/>
      <c r="TZ73" s="78"/>
      <c r="UA73" s="78"/>
      <c r="UB73" s="78"/>
      <c r="UC73" s="78"/>
      <c r="UD73" s="78"/>
      <c r="UE73" s="78"/>
      <c r="UF73" s="78"/>
      <c r="UG73" s="78"/>
      <c r="UH73" s="78"/>
      <c r="UI73" s="78"/>
      <c r="UJ73" s="78"/>
      <c r="UK73" s="78"/>
      <c r="UL73" s="78"/>
      <c r="UM73" s="78"/>
      <c r="UN73" s="78"/>
      <c r="UO73" s="78"/>
      <c r="UP73" s="78"/>
      <c r="UQ73" s="78"/>
      <c r="UR73" s="78"/>
      <c r="US73" s="78"/>
      <c r="UT73" s="78"/>
      <c r="UU73" s="78"/>
      <c r="UV73" s="78"/>
      <c r="UW73" s="78"/>
      <c r="UX73" s="78"/>
      <c r="UY73" s="78"/>
      <c r="UZ73" s="78"/>
      <c r="VA73" s="78"/>
      <c r="VB73" s="78"/>
      <c r="VC73" s="78"/>
      <c r="VD73" s="78"/>
      <c r="VE73" s="78"/>
      <c r="VF73" s="78"/>
      <c r="VG73" s="78"/>
      <c r="VH73" s="78"/>
      <c r="VI73" s="78"/>
      <c r="VJ73" s="78"/>
      <c r="VK73" s="78"/>
      <c r="VL73" s="78"/>
      <c r="VM73" s="78"/>
      <c r="VN73" s="78"/>
      <c r="VO73" s="78"/>
      <c r="VP73" s="78"/>
      <c r="VQ73" s="78"/>
      <c r="VR73" s="78"/>
      <c r="VS73" s="78"/>
      <c r="VT73" s="78"/>
      <c r="VU73" s="78"/>
      <c r="VV73" s="78"/>
      <c r="VW73" s="78"/>
      <c r="VX73" s="78"/>
      <c r="VY73" s="78"/>
      <c r="VZ73" s="78"/>
      <c r="WA73" s="78"/>
      <c r="WB73" s="78"/>
      <c r="WC73" s="78"/>
      <c r="WD73" s="78"/>
      <c r="WE73" s="78"/>
      <c r="WF73" s="78"/>
      <c r="WG73" s="78"/>
      <c r="WH73" s="78"/>
      <c r="WI73" s="78"/>
      <c r="WJ73" s="78"/>
      <c r="WK73" s="78"/>
      <c r="WL73" s="78"/>
      <c r="WM73" s="78"/>
      <c r="WN73" s="78"/>
      <c r="WO73" s="78"/>
      <c r="WP73" s="78"/>
      <c r="WQ73" s="78"/>
      <c r="WR73" s="78"/>
      <c r="WS73" s="78"/>
      <c r="WT73" s="78"/>
      <c r="WU73" s="78"/>
      <c r="WV73" s="78"/>
      <c r="WW73" s="78"/>
      <c r="WX73" s="78"/>
      <c r="WY73" s="78"/>
      <c r="WZ73" s="78"/>
      <c r="XA73" s="78"/>
      <c r="XB73" s="78"/>
      <c r="XC73" s="78"/>
      <c r="XD73" s="78"/>
      <c r="XE73" s="78"/>
      <c r="XF73" s="78"/>
      <c r="XG73" s="78"/>
      <c r="XH73" s="78"/>
      <c r="XI73" s="78"/>
      <c r="XJ73" s="78"/>
      <c r="XK73" s="78"/>
      <c r="XL73" s="78"/>
      <c r="XM73" s="78"/>
      <c r="XN73" s="78"/>
      <c r="XO73" s="78"/>
      <c r="XP73" s="78"/>
      <c r="XQ73" s="78"/>
      <c r="XR73" s="78"/>
      <c r="XS73" s="78"/>
      <c r="XT73" s="78"/>
      <c r="XU73" s="78"/>
      <c r="XV73" s="78"/>
      <c r="XW73" s="78"/>
      <c r="XX73" s="78"/>
      <c r="XY73" s="78"/>
      <c r="XZ73" s="78"/>
      <c r="YA73" s="78"/>
      <c r="YB73" s="78"/>
      <c r="YC73" s="78"/>
      <c r="YD73" s="78"/>
      <c r="YE73" s="78"/>
      <c r="YF73" s="78"/>
      <c r="YG73" s="78"/>
      <c r="YH73" s="78"/>
      <c r="YI73" s="78"/>
      <c r="YJ73" s="78"/>
      <c r="YK73" s="78"/>
      <c r="YL73" s="78"/>
      <c r="YM73" s="78"/>
      <c r="YN73" s="78"/>
      <c r="YO73" s="78"/>
      <c r="YP73" s="78"/>
      <c r="YQ73" s="78"/>
      <c r="YR73" s="78"/>
      <c r="YS73" s="78"/>
      <c r="YT73" s="78"/>
      <c r="YU73" s="78"/>
      <c r="YV73" s="78"/>
      <c r="YW73" s="78"/>
      <c r="YX73" s="78"/>
      <c r="YY73" s="78"/>
      <c r="YZ73" s="78"/>
      <c r="ZA73" s="78"/>
      <c r="ZB73" s="78"/>
      <c r="ZC73" s="78"/>
      <c r="ZD73" s="78"/>
      <c r="ZE73" s="78"/>
      <c r="ZF73" s="78"/>
      <c r="ZG73" s="78"/>
      <c r="ZH73" s="78"/>
      <c r="ZI73" s="78"/>
      <c r="ZJ73" s="78"/>
      <c r="ZK73" s="78"/>
      <c r="ZL73" s="78"/>
      <c r="ZM73" s="78"/>
      <c r="ZN73" s="78"/>
      <c r="ZO73" s="78"/>
      <c r="ZP73" s="78"/>
      <c r="ZQ73" s="78"/>
      <c r="ZR73" s="78"/>
      <c r="ZS73" s="78"/>
      <c r="ZT73" s="78"/>
      <c r="ZU73" s="78"/>
      <c r="ZV73" s="78"/>
      <c r="ZW73" s="78"/>
      <c r="ZX73" s="78"/>
      <c r="ZY73" s="78"/>
      <c r="ZZ73" s="78"/>
      <c r="AAA73" s="78"/>
      <c r="AAB73" s="78"/>
      <c r="AAC73" s="78"/>
      <c r="AAD73" s="78"/>
      <c r="AAE73" s="78"/>
      <c r="AAF73" s="78"/>
      <c r="AAG73" s="78"/>
      <c r="AAH73" s="78"/>
      <c r="AAI73" s="78"/>
      <c r="AAJ73" s="78"/>
      <c r="AAK73" s="78"/>
      <c r="AAL73" s="78"/>
      <c r="AAM73" s="78"/>
      <c r="AAN73" s="78"/>
      <c r="AAO73" s="78"/>
      <c r="AAP73" s="78"/>
      <c r="AAQ73" s="78"/>
      <c r="AAR73" s="78"/>
      <c r="AAS73" s="78"/>
      <c r="AAT73" s="78"/>
      <c r="AAU73" s="78"/>
      <c r="AAV73" s="78"/>
      <c r="AAW73" s="78"/>
      <c r="AAX73" s="78"/>
      <c r="AAY73" s="78"/>
      <c r="AAZ73" s="78"/>
      <c r="ABA73" s="78"/>
      <c r="ABB73" s="78"/>
      <c r="ABC73" s="78"/>
      <c r="ABD73" s="78"/>
      <c r="ABE73" s="78"/>
      <c r="ABF73" s="78"/>
      <c r="ABG73" s="78"/>
      <c r="ABH73" s="78"/>
      <c r="ABI73" s="78"/>
      <c r="ABJ73" s="78"/>
      <c r="ABK73" s="78"/>
      <c r="ABL73" s="78"/>
      <c r="ABM73" s="78"/>
      <c r="ABN73" s="78"/>
      <c r="ABO73" s="78"/>
      <c r="ABP73" s="78"/>
      <c r="ABQ73" s="78"/>
      <c r="ABR73" s="78"/>
      <c r="ABS73" s="78"/>
      <c r="ABT73" s="78"/>
      <c r="ABU73" s="78"/>
      <c r="ABV73" s="78"/>
      <c r="ABW73" s="78"/>
      <c r="ABX73" s="78"/>
      <c r="ABY73" s="78"/>
      <c r="ABZ73" s="78"/>
      <c r="ACA73" s="78"/>
      <c r="ACB73" s="78"/>
      <c r="ACC73" s="78"/>
      <c r="ACD73" s="78"/>
      <c r="ACE73" s="78"/>
      <c r="ACF73" s="78"/>
      <c r="ACG73" s="78"/>
      <c r="ACH73" s="78"/>
      <c r="ACI73" s="78"/>
      <c r="ACJ73" s="78"/>
      <c r="ACK73" s="78"/>
      <c r="ACL73" s="78"/>
      <c r="ACM73" s="78"/>
      <c r="ACN73" s="78"/>
      <c r="ACO73" s="78"/>
      <c r="ACP73" s="78"/>
      <c r="ACQ73" s="78"/>
      <c r="ACR73" s="78"/>
      <c r="ACS73" s="78"/>
      <c r="ACT73" s="78"/>
      <c r="ACU73" s="78"/>
      <c r="ACV73" s="78"/>
      <c r="ACW73" s="78"/>
      <c r="ACX73" s="78"/>
      <c r="ACY73" s="78"/>
      <c r="ACZ73" s="78"/>
      <c r="ADA73" s="78"/>
      <c r="ADB73" s="78"/>
      <c r="ADC73" s="78"/>
      <c r="ADD73" s="78"/>
      <c r="ADE73" s="78"/>
      <c r="ADF73" s="78"/>
      <c r="ADG73" s="78"/>
      <c r="ADH73" s="78"/>
      <c r="ADI73" s="78"/>
      <c r="ADJ73" s="78"/>
      <c r="ADK73" s="78"/>
      <c r="ADL73" s="78"/>
      <c r="ADM73" s="78"/>
      <c r="ADN73" s="78"/>
      <c r="ADO73" s="78"/>
      <c r="ADP73" s="78"/>
      <c r="ADQ73" s="78"/>
      <c r="ADR73" s="78"/>
      <c r="ADS73" s="78"/>
      <c r="ADT73" s="78"/>
      <c r="ADU73" s="78"/>
      <c r="ADV73" s="78"/>
      <c r="ADW73" s="78"/>
      <c r="ADX73" s="78"/>
      <c r="ADY73" s="78"/>
      <c r="ADZ73" s="78"/>
      <c r="AEA73" s="78"/>
      <c r="AEB73" s="78"/>
      <c r="AEC73" s="78"/>
      <c r="AED73" s="78"/>
      <c r="AEE73" s="78"/>
      <c r="AEF73" s="78"/>
      <c r="AEG73" s="78"/>
      <c r="AEH73" s="78"/>
      <c r="AEI73" s="78"/>
      <c r="AEJ73" s="78"/>
      <c r="AEK73" s="78"/>
      <c r="AEL73" s="78"/>
      <c r="AEM73" s="78"/>
      <c r="AEN73" s="78"/>
      <c r="AEO73" s="78"/>
      <c r="AEP73" s="78"/>
      <c r="AEQ73" s="78"/>
      <c r="AER73" s="78"/>
      <c r="AES73" s="78"/>
      <c r="AET73" s="78"/>
      <c r="AEU73" s="78"/>
      <c r="AEV73" s="78"/>
      <c r="AEW73" s="78"/>
      <c r="AEX73" s="78"/>
      <c r="AEY73" s="78"/>
      <c r="AEZ73" s="78"/>
      <c r="AFA73" s="78"/>
      <c r="AFB73" s="78"/>
      <c r="AFC73" s="78"/>
      <c r="AFD73" s="78"/>
      <c r="AFE73" s="78"/>
      <c r="AFF73" s="78"/>
      <c r="AFG73" s="78"/>
      <c r="AFH73" s="78"/>
      <c r="AFI73" s="78"/>
      <c r="AFJ73" s="78"/>
      <c r="AFK73" s="78"/>
      <c r="AFL73" s="78"/>
      <c r="AFM73" s="78"/>
      <c r="AFN73" s="78"/>
      <c r="AFO73" s="78"/>
      <c r="AFP73" s="78"/>
      <c r="AFQ73" s="78"/>
      <c r="AFR73" s="78"/>
      <c r="AFS73" s="78"/>
      <c r="AFT73" s="78"/>
      <c r="AFU73" s="78"/>
      <c r="AFV73" s="78"/>
      <c r="AFW73" s="78"/>
      <c r="AFX73" s="78"/>
      <c r="AFY73" s="78"/>
      <c r="AFZ73" s="78"/>
      <c r="AGA73" s="78"/>
      <c r="AGB73" s="78"/>
      <c r="AGC73" s="78"/>
      <c r="AGD73" s="78"/>
      <c r="AGE73" s="78"/>
      <c r="AGF73" s="78"/>
      <c r="AGG73" s="78"/>
      <c r="AGH73" s="78"/>
      <c r="AGI73" s="78"/>
      <c r="AGJ73" s="78"/>
      <c r="AGK73" s="78"/>
      <c r="AGL73" s="78"/>
      <c r="AGM73" s="78"/>
      <c r="AGN73" s="78"/>
      <c r="AGO73" s="78"/>
      <c r="AGP73" s="78"/>
      <c r="AGQ73" s="78"/>
      <c r="AGR73" s="78"/>
      <c r="AGS73" s="78"/>
      <c r="AGT73" s="78"/>
      <c r="AGU73" s="78"/>
      <c r="AGV73" s="78"/>
      <c r="AGW73" s="78"/>
      <c r="AGX73" s="78"/>
      <c r="AGY73" s="78"/>
      <c r="AGZ73" s="78"/>
      <c r="AHA73" s="78"/>
      <c r="AHB73" s="78"/>
      <c r="AHC73" s="78"/>
      <c r="AHD73" s="78"/>
      <c r="AHE73" s="78"/>
      <c r="AHF73" s="78"/>
      <c r="AHG73" s="78"/>
      <c r="AHH73" s="78"/>
      <c r="AHI73" s="78"/>
      <c r="AHJ73" s="78"/>
      <c r="AHK73" s="78"/>
      <c r="AHL73" s="78"/>
      <c r="AHM73" s="78"/>
      <c r="AHN73" s="78"/>
      <c r="AHO73" s="78"/>
      <c r="AHP73" s="78"/>
      <c r="AHQ73" s="78"/>
      <c r="AHR73" s="78"/>
      <c r="AHS73" s="78"/>
      <c r="AHT73" s="78"/>
      <c r="AHU73" s="78"/>
      <c r="AHV73" s="78"/>
      <c r="AHW73" s="78"/>
      <c r="AHX73" s="78"/>
      <c r="AHY73" s="78"/>
      <c r="AHZ73" s="78"/>
      <c r="AIA73" s="78"/>
      <c r="AIB73" s="78"/>
      <c r="AIC73" s="78"/>
      <c r="AID73" s="78"/>
      <c r="AIE73" s="78"/>
      <c r="AIF73" s="78"/>
      <c r="AIG73" s="78"/>
      <c r="AIH73" s="78"/>
      <c r="AII73" s="78"/>
      <c r="AIJ73" s="78"/>
      <c r="AIK73" s="78"/>
      <c r="AIL73" s="78"/>
      <c r="AIM73" s="78"/>
      <c r="AIN73" s="78"/>
      <c r="AIO73" s="78"/>
      <c r="AIP73" s="78"/>
      <c r="AIQ73" s="78"/>
      <c r="AIR73" s="78"/>
      <c r="AIS73" s="78"/>
      <c r="AIT73" s="78"/>
      <c r="AIU73" s="78"/>
      <c r="AIV73" s="78"/>
      <c r="AIW73" s="78"/>
      <c r="AIX73" s="78"/>
      <c r="AIY73" s="78"/>
      <c r="AIZ73" s="78"/>
      <c r="AJA73" s="78"/>
      <c r="AJB73" s="78"/>
      <c r="AJC73" s="78"/>
      <c r="AJD73" s="78"/>
      <c r="AJE73" s="78"/>
      <c r="AJF73" s="78"/>
      <c r="AJG73" s="78"/>
      <c r="AJH73" s="78"/>
      <c r="AJI73" s="78"/>
      <c r="AJJ73" s="78"/>
      <c r="AJK73" s="78"/>
      <c r="AJL73" s="78"/>
      <c r="AJM73" s="78"/>
      <c r="AJN73" s="78"/>
      <c r="AJO73" s="78"/>
      <c r="AJP73" s="78"/>
      <c r="AJQ73" s="78"/>
      <c r="AJR73" s="78"/>
      <c r="AJS73" s="78"/>
      <c r="AJT73" s="78"/>
      <c r="AJU73" s="78"/>
      <c r="AJV73" s="78"/>
      <c r="AJW73" s="78"/>
      <c r="AJX73" s="78"/>
      <c r="AJY73" s="78"/>
      <c r="AJZ73" s="78"/>
      <c r="AKA73" s="78"/>
      <c r="AKB73" s="78"/>
      <c r="AKC73" s="78"/>
      <c r="AKD73" s="78"/>
      <c r="AKE73" s="78"/>
      <c r="AKF73" s="78"/>
      <c r="AKG73" s="78"/>
      <c r="AKH73" s="78"/>
      <c r="AKI73" s="78"/>
      <c r="AKJ73" s="78"/>
      <c r="AKK73" s="78"/>
      <c r="AKL73" s="78"/>
      <c r="AKM73" s="78"/>
      <c r="AKN73" s="78"/>
      <c r="AKO73" s="78"/>
      <c r="AKP73" s="78"/>
      <c r="AKQ73" s="78"/>
      <c r="AKR73" s="78"/>
      <c r="AKS73" s="78"/>
      <c r="AKT73" s="78"/>
      <c r="AKU73" s="78"/>
      <c r="AKV73" s="78"/>
      <c r="AKW73" s="78"/>
      <c r="AKX73" s="78"/>
      <c r="AKY73" s="78"/>
      <c r="AKZ73" s="78"/>
      <c r="ALA73" s="78"/>
      <c r="ALB73" s="78"/>
      <c r="ALC73" s="78"/>
      <c r="ALD73" s="78"/>
      <c r="ALE73" s="78"/>
      <c r="ALF73" s="78"/>
      <c r="ALG73" s="78"/>
      <c r="ALH73" s="78"/>
      <c r="ALI73" s="78"/>
      <c r="ALJ73" s="78"/>
      <c r="ALK73" s="78"/>
      <c r="ALL73" s="78"/>
      <c r="ALM73" s="78"/>
      <c r="ALN73" s="78"/>
      <c r="ALO73" s="78"/>
      <c r="ALP73" s="78"/>
      <c r="ALQ73" s="78"/>
      <c r="ALR73" s="78"/>
      <c r="ALS73" s="78"/>
      <c r="ALT73" s="78"/>
      <c r="ALU73" s="78"/>
      <c r="ALV73" s="78"/>
      <c r="ALW73" s="78"/>
      <c r="ALX73" s="78"/>
      <c r="ALY73" s="78"/>
      <c r="ALZ73" s="78"/>
      <c r="AMA73" s="78"/>
      <c r="AMB73" s="78"/>
      <c r="AMC73" s="78"/>
      <c r="AMD73" s="78"/>
    </row>
    <row r="74" customFormat="false" ht="17.9" hidden="false" customHeight="false" outlineLevel="0" collapsed="false">
      <c r="A74" s="70" t="s">
        <v>186</v>
      </c>
      <c r="B74" s="70" t="s">
        <v>187</v>
      </c>
      <c r="C74" s="61" t="s">
        <v>188</v>
      </c>
      <c r="D74" s="71" t="s">
        <v>189</v>
      </c>
      <c r="E74" s="61" t="s">
        <v>30</v>
      </c>
      <c r="F74" s="72" t="n">
        <v>1.44</v>
      </c>
      <c r="G74" s="73" t="n">
        <v>211.27</v>
      </c>
      <c r="H74" s="74" t="n">
        <v>220.55</v>
      </c>
      <c r="I74" s="75" t="n">
        <f aca="false">TRUNC(F74*G74,2)</f>
        <v>304.22</v>
      </c>
      <c r="J74" s="75" t="n">
        <f aca="false">TRUNC(F74*H74,2)</f>
        <v>317.59</v>
      </c>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c r="BA74" s="78"/>
      <c r="BB74" s="78"/>
      <c r="BC74" s="78"/>
      <c r="BD74" s="78"/>
      <c r="BE74" s="78"/>
      <c r="BF74" s="78"/>
      <c r="BG74" s="78"/>
      <c r="BH74" s="78"/>
      <c r="BI74" s="78"/>
      <c r="BJ74" s="78"/>
      <c r="BK74" s="78"/>
      <c r="BL74" s="78"/>
      <c r="BM74" s="78"/>
      <c r="BN74" s="78"/>
      <c r="BO74" s="78"/>
      <c r="BP74" s="78"/>
      <c r="BQ74" s="78"/>
      <c r="BR74" s="78"/>
      <c r="BS74" s="78"/>
      <c r="BT74" s="78"/>
      <c r="BU74" s="78"/>
      <c r="BV74" s="78"/>
      <c r="BW74" s="78"/>
      <c r="BX74" s="78"/>
      <c r="BY74" s="78"/>
      <c r="BZ74" s="78"/>
      <c r="CA74" s="78"/>
      <c r="CB74" s="78"/>
      <c r="CC74" s="78"/>
      <c r="CD74" s="78"/>
      <c r="CE74" s="78"/>
      <c r="CF74" s="78"/>
      <c r="CG74" s="78"/>
      <c r="CH74" s="78"/>
      <c r="CI74" s="78"/>
      <c r="CJ74" s="78"/>
      <c r="CK74" s="78"/>
      <c r="CL74" s="78"/>
      <c r="CM74" s="78"/>
      <c r="CN74" s="78"/>
      <c r="CO74" s="78"/>
      <c r="CP74" s="78"/>
      <c r="CQ74" s="78"/>
      <c r="CR74" s="78"/>
      <c r="CS74" s="78"/>
      <c r="CT74" s="78"/>
      <c r="CU74" s="78"/>
      <c r="CV74" s="78"/>
      <c r="CW74" s="78"/>
      <c r="CX74" s="78"/>
      <c r="CY74" s="78"/>
      <c r="CZ74" s="78"/>
      <c r="DA74" s="78"/>
      <c r="DB74" s="78"/>
      <c r="DC74" s="78"/>
      <c r="DD74" s="78"/>
      <c r="DE74" s="78"/>
      <c r="DF74" s="78"/>
      <c r="DG74" s="78"/>
      <c r="DH74" s="78"/>
      <c r="DI74" s="78"/>
      <c r="DJ74" s="78"/>
      <c r="DK74" s="78"/>
      <c r="DL74" s="78"/>
      <c r="DM74" s="78"/>
      <c r="DN74" s="78"/>
      <c r="DO74" s="78"/>
      <c r="DP74" s="78"/>
      <c r="DQ74" s="78"/>
      <c r="DR74" s="78"/>
      <c r="DS74" s="78"/>
      <c r="DT74" s="78"/>
      <c r="DU74" s="78"/>
      <c r="DV74" s="78"/>
      <c r="DW74" s="78"/>
      <c r="DX74" s="78"/>
      <c r="DY74" s="78"/>
      <c r="DZ74" s="78"/>
      <c r="EA74" s="78"/>
      <c r="EB74" s="78"/>
      <c r="EC74" s="78"/>
      <c r="ED74" s="78"/>
      <c r="EE74" s="78"/>
      <c r="EF74" s="78"/>
      <c r="EG74" s="78"/>
      <c r="EH74" s="78"/>
      <c r="EI74" s="78"/>
      <c r="EJ74" s="78"/>
      <c r="EK74" s="78"/>
      <c r="EL74" s="78"/>
      <c r="EM74" s="78"/>
      <c r="EN74" s="78"/>
      <c r="EO74" s="78"/>
      <c r="EP74" s="78"/>
      <c r="EQ74" s="78"/>
      <c r="ER74" s="78"/>
      <c r="ES74" s="78"/>
      <c r="ET74" s="78"/>
      <c r="EU74" s="78"/>
      <c r="EV74" s="78"/>
      <c r="EW74" s="78"/>
      <c r="EX74" s="78"/>
      <c r="EY74" s="78"/>
      <c r="EZ74" s="78"/>
      <c r="FA74" s="78"/>
      <c r="FB74" s="78"/>
      <c r="FC74" s="78"/>
      <c r="FD74" s="78"/>
      <c r="FE74" s="78"/>
      <c r="FF74" s="78"/>
      <c r="FG74" s="78"/>
      <c r="FH74" s="78"/>
      <c r="FI74" s="78"/>
      <c r="FJ74" s="78"/>
      <c r="FK74" s="78"/>
      <c r="FL74" s="78"/>
      <c r="FM74" s="78"/>
      <c r="FN74" s="78"/>
      <c r="FO74" s="78"/>
      <c r="FP74" s="78"/>
      <c r="FQ74" s="78"/>
      <c r="FR74" s="78"/>
      <c r="FS74" s="78"/>
      <c r="FT74" s="78"/>
      <c r="FU74" s="78"/>
      <c r="FV74" s="78"/>
      <c r="FW74" s="78"/>
      <c r="FX74" s="78"/>
      <c r="FY74" s="78"/>
      <c r="FZ74" s="78"/>
      <c r="GA74" s="78"/>
      <c r="GB74" s="78"/>
      <c r="GC74" s="78"/>
      <c r="GD74" s="78"/>
      <c r="GE74" s="78"/>
      <c r="GF74" s="78"/>
      <c r="GG74" s="78"/>
      <c r="GH74" s="78"/>
      <c r="GI74" s="78"/>
      <c r="GJ74" s="78"/>
      <c r="GK74" s="78"/>
      <c r="GL74" s="78"/>
      <c r="GM74" s="78"/>
      <c r="GN74" s="78"/>
      <c r="GO74" s="78"/>
      <c r="GP74" s="78"/>
      <c r="GQ74" s="78"/>
      <c r="GR74" s="78"/>
      <c r="GS74" s="78"/>
      <c r="GT74" s="78"/>
      <c r="GU74" s="78"/>
      <c r="GV74" s="78"/>
      <c r="GW74" s="78"/>
      <c r="GX74" s="78"/>
      <c r="GY74" s="78"/>
      <c r="GZ74" s="78"/>
      <c r="HA74" s="78"/>
      <c r="HB74" s="78"/>
      <c r="HC74" s="78"/>
      <c r="HD74" s="78"/>
      <c r="HE74" s="78"/>
      <c r="HF74" s="78"/>
      <c r="HG74" s="78"/>
      <c r="HH74" s="78"/>
      <c r="HI74" s="78"/>
      <c r="HJ74" s="78"/>
      <c r="HK74" s="78"/>
      <c r="HL74" s="78"/>
      <c r="HM74" s="78"/>
      <c r="HN74" s="78"/>
      <c r="HO74" s="78"/>
      <c r="HP74" s="78"/>
      <c r="HQ74" s="78"/>
      <c r="HR74" s="78"/>
      <c r="HS74" s="78"/>
      <c r="HT74" s="78"/>
      <c r="HU74" s="78"/>
      <c r="HV74" s="78"/>
      <c r="HW74" s="78"/>
      <c r="HX74" s="78"/>
      <c r="HY74" s="78"/>
      <c r="HZ74" s="78"/>
      <c r="IA74" s="78"/>
      <c r="IB74" s="78"/>
      <c r="IC74" s="78"/>
      <c r="ID74" s="78"/>
      <c r="IE74" s="78"/>
      <c r="IF74" s="78"/>
      <c r="IG74" s="78"/>
      <c r="IH74" s="78"/>
      <c r="II74" s="78"/>
      <c r="IJ74" s="78"/>
      <c r="IK74" s="78"/>
      <c r="IL74" s="78"/>
      <c r="IM74" s="78"/>
      <c r="IN74" s="78"/>
      <c r="IO74" s="78"/>
      <c r="IP74" s="78"/>
      <c r="IQ74" s="78"/>
      <c r="IR74" s="78"/>
      <c r="IS74" s="78"/>
      <c r="IT74" s="78"/>
      <c r="IU74" s="78"/>
      <c r="IV74" s="78"/>
      <c r="IW74" s="78"/>
      <c r="IX74" s="78"/>
      <c r="IY74" s="78"/>
      <c r="IZ74" s="78"/>
      <c r="JA74" s="78"/>
      <c r="JB74" s="78"/>
      <c r="JC74" s="78"/>
      <c r="JD74" s="78"/>
      <c r="JE74" s="78"/>
      <c r="JF74" s="78"/>
      <c r="JG74" s="78"/>
      <c r="JH74" s="78"/>
      <c r="JI74" s="78"/>
      <c r="JJ74" s="78"/>
      <c r="JK74" s="78"/>
      <c r="JL74" s="78"/>
      <c r="JM74" s="78"/>
      <c r="JN74" s="78"/>
      <c r="JO74" s="78"/>
      <c r="JP74" s="78"/>
      <c r="JQ74" s="78"/>
      <c r="JR74" s="78"/>
      <c r="JS74" s="78"/>
      <c r="JT74" s="78"/>
      <c r="JU74" s="78"/>
      <c r="JV74" s="78"/>
      <c r="JW74" s="78"/>
      <c r="JX74" s="78"/>
      <c r="JY74" s="78"/>
      <c r="JZ74" s="78"/>
      <c r="KA74" s="78"/>
      <c r="KB74" s="78"/>
      <c r="KC74" s="78"/>
      <c r="KD74" s="78"/>
      <c r="KE74" s="78"/>
      <c r="KF74" s="78"/>
      <c r="KG74" s="78"/>
      <c r="KH74" s="78"/>
      <c r="KI74" s="78"/>
      <c r="KJ74" s="78"/>
      <c r="KK74" s="78"/>
      <c r="KL74" s="78"/>
      <c r="KM74" s="78"/>
      <c r="KN74" s="78"/>
      <c r="KO74" s="78"/>
      <c r="KP74" s="78"/>
      <c r="KQ74" s="78"/>
      <c r="KR74" s="78"/>
      <c r="KS74" s="78"/>
      <c r="KT74" s="78"/>
      <c r="KU74" s="78"/>
      <c r="KV74" s="78"/>
      <c r="KW74" s="78"/>
      <c r="KX74" s="78"/>
      <c r="KY74" s="78"/>
      <c r="KZ74" s="78"/>
      <c r="LA74" s="78"/>
      <c r="LB74" s="78"/>
      <c r="LC74" s="78"/>
      <c r="LD74" s="78"/>
      <c r="LE74" s="78"/>
      <c r="LF74" s="78"/>
      <c r="LG74" s="78"/>
      <c r="LH74" s="78"/>
      <c r="LI74" s="78"/>
      <c r="LJ74" s="78"/>
      <c r="LK74" s="78"/>
      <c r="LL74" s="78"/>
      <c r="LM74" s="78"/>
      <c r="LN74" s="78"/>
      <c r="LO74" s="78"/>
      <c r="LP74" s="78"/>
      <c r="LQ74" s="78"/>
      <c r="LR74" s="78"/>
      <c r="LS74" s="78"/>
      <c r="LT74" s="78"/>
      <c r="LU74" s="78"/>
      <c r="LV74" s="78"/>
      <c r="LW74" s="78"/>
      <c r="LX74" s="78"/>
      <c r="LY74" s="78"/>
      <c r="LZ74" s="78"/>
      <c r="MA74" s="78"/>
      <c r="MB74" s="78"/>
      <c r="MC74" s="78"/>
      <c r="MD74" s="78"/>
      <c r="ME74" s="78"/>
      <c r="MF74" s="78"/>
      <c r="MG74" s="78"/>
      <c r="MH74" s="78"/>
      <c r="MI74" s="78"/>
      <c r="MJ74" s="78"/>
      <c r="MK74" s="78"/>
      <c r="ML74" s="78"/>
      <c r="MM74" s="78"/>
      <c r="MN74" s="78"/>
      <c r="MO74" s="78"/>
      <c r="MP74" s="78"/>
      <c r="MQ74" s="78"/>
      <c r="MR74" s="78"/>
      <c r="MS74" s="78"/>
      <c r="MT74" s="78"/>
      <c r="MU74" s="78"/>
      <c r="MV74" s="78"/>
      <c r="MW74" s="78"/>
      <c r="MX74" s="78"/>
      <c r="MY74" s="78"/>
      <c r="MZ74" s="78"/>
      <c r="NA74" s="78"/>
      <c r="NB74" s="78"/>
      <c r="NC74" s="78"/>
      <c r="ND74" s="78"/>
      <c r="NE74" s="78"/>
      <c r="NF74" s="78"/>
      <c r="NG74" s="78"/>
      <c r="NH74" s="78"/>
      <c r="NI74" s="78"/>
      <c r="NJ74" s="78"/>
      <c r="NK74" s="78"/>
      <c r="NL74" s="78"/>
      <c r="NM74" s="78"/>
      <c r="NN74" s="78"/>
      <c r="NO74" s="78"/>
      <c r="NP74" s="78"/>
      <c r="NQ74" s="78"/>
      <c r="NR74" s="78"/>
      <c r="NS74" s="78"/>
      <c r="NT74" s="78"/>
      <c r="NU74" s="78"/>
      <c r="NV74" s="78"/>
      <c r="NW74" s="78"/>
      <c r="NX74" s="78"/>
      <c r="NY74" s="78"/>
      <c r="NZ74" s="78"/>
      <c r="OA74" s="78"/>
      <c r="OB74" s="78"/>
      <c r="OC74" s="78"/>
      <c r="OD74" s="78"/>
      <c r="OE74" s="78"/>
      <c r="OF74" s="78"/>
      <c r="OG74" s="78"/>
      <c r="OH74" s="78"/>
      <c r="OI74" s="78"/>
      <c r="OJ74" s="78"/>
      <c r="OK74" s="78"/>
      <c r="OL74" s="78"/>
      <c r="OM74" s="78"/>
      <c r="ON74" s="78"/>
      <c r="OO74" s="78"/>
      <c r="OP74" s="78"/>
      <c r="OQ74" s="78"/>
      <c r="OR74" s="78"/>
      <c r="OS74" s="78"/>
      <c r="OT74" s="78"/>
      <c r="OU74" s="78"/>
      <c r="OV74" s="78"/>
      <c r="OW74" s="78"/>
      <c r="OX74" s="78"/>
      <c r="OY74" s="78"/>
      <c r="OZ74" s="78"/>
      <c r="PA74" s="78"/>
      <c r="PB74" s="78"/>
      <c r="PC74" s="78"/>
      <c r="PD74" s="78"/>
      <c r="PE74" s="78"/>
      <c r="PF74" s="78"/>
      <c r="PG74" s="78"/>
      <c r="PH74" s="78"/>
      <c r="PI74" s="78"/>
      <c r="PJ74" s="78"/>
      <c r="PK74" s="78"/>
      <c r="PL74" s="78"/>
      <c r="PM74" s="78"/>
      <c r="PN74" s="78"/>
      <c r="PO74" s="78"/>
      <c r="PP74" s="78"/>
      <c r="PQ74" s="78"/>
      <c r="PR74" s="78"/>
      <c r="PS74" s="78"/>
      <c r="PT74" s="78"/>
      <c r="PU74" s="78"/>
      <c r="PV74" s="78"/>
      <c r="PW74" s="78"/>
      <c r="PX74" s="78"/>
      <c r="PY74" s="78"/>
      <c r="PZ74" s="78"/>
      <c r="QA74" s="78"/>
      <c r="QB74" s="78"/>
      <c r="QC74" s="78"/>
      <c r="QD74" s="78"/>
      <c r="QE74" s="78"/>
      <c r="QF74" s="78"/>
      <c r="QG74" s="78"/>
      <c r="QH74" s="78"/>
      <c r="QI74" s="78"/>
      <c r="QJ74" s="78"/>
      <c r="QK74" s="78"/>
      <c r="QL74" s="78"/>
      <c r="QM74" s="78"/>
      <c r="QN74" s="78"/>
      <c r="QO74" s="78"/>
      <c r="QP74" s="78"/>
      <c r="QQ74" s="78"/>
      <c r="QR74" s="78"/>
      <c r="QS74" s="78"/>
      <c r="QT74" s="78"/>
      <c r="QU74" s="78"/>
      <c r="QV74" s="78"/>
      <c r="QW74" s="78"/>
      <c r="QX74" s="78"/>
      <c r="QY74" s="78"/>
      <c r="QZ74" s="78"/>
      <c r="RA74" s="78"/>
      <c r="RB74" s="78"/>
      <c r="RC74" s="78"/>
      <c r="RD74" s="78"/>
      <c r="RE74" s="78"/>
      <c r="RF74" s="78"/>
      <c r="RG74" s="78"/>
      <c r="RH74" s="78"/>
      <c r="RI74" s="78"/>
      <c r="RJ74" s="78"/>
      <c r="RK74" s="78"/>
      <c r="RL74" s="78"/>
      <c r="RM74" s="78"/>
      <c r="RN74" s="78"/>
      <c r="RO74" s="78"/>
      <c r="RP74" s="78"/>
      <c r="RQ74" s="78"/>
      <c r="RR74" s="78"/>
      <c r="RS74" s="78"/>
      <c r="RT74" s="78"/>
      <c r="RU74" s="78"/>
      <c r="RV74" s="78"/>
      <c r="RW74" s="78"/>
      <c r="RX74" s="78"/>
      <c r="RY74" s="78"/>
      <c r="RZ74" s="78"/>
      <c r="SA74" s="78"/>
      <c r="SB74" s="78"/>
      <c r="SC74" s="78"/>
      <c r="SD74" s="78"/>
      <c r="SE74" s="78"/>
      <c r="SF74" s="78"/>
      <c r="SG74" s="78"/>
      <c r="SH74" s="78"/>
      <c r="SI74" s="78"/>
      <c r="SJ74" s="78"/>
      <c r="SK74" s="78"/>
      <c r="SL74" s="78"/>
      <c r="SM74" s="78"/>
      <c r="SN74" s="78"/>
      <c r="SO74" s="78"/>
      <c r="SP74" s="78"/>
      <c r="SQ74" s="78"/>
      <c r="SR74" s="78"/>
      <c r="SS74" s="78"/>
      <c r="ST74" s="78"/>
      <c r="SU74" s="78"/>
      <c r="SV74" s="78"/>
      <c r="SW74" s="78"/>
      <c r="SX74" s="78"/>
      <c r="SY74" s="78"/>
      <c r="SZ74" s="78"/>
      <c r="TA74" s="78"/>
      <c r="TB74" s="78"/>
      <c r="TC74" s="78"/>
      <c r="TD74" s="78"/>
      <c r="TE74" s="78"/>
      <c r="TF74" s="78"/>
      <c r="TG74" s="78"/>
      <c r="TH74" s="78"/>
      <c r="TI74" s="78"/>
      <c r="TJ74" s="78"/>
      <c r="TK74" s="78"/>
      <c r="TL74" s="78"/>
      <c r="TM74" s="78"/>
      <c r="TN74" s="78"/>
      <c r="TO74" s="78"/>
      <c r="TP74" s="78"/>
      <c r="TQ74" s="78"/>
      <c r="TR74" s="78"/>
      <c r="TS74" s="78"/>
      <c r="TT74" s="78"/>
      <c r="TU74" s="78"/>
      <c r="TV74" s="78"/>
      <c r="TW74" s="78"/>
      <c r="TX74" s="78"/>
      <c r="TY74" s="78"/>
      <c r="TZ74" s="78"/>
      <c r="UA74" s="78"/>
      <c r="UB74" s="78"/>
      <c r="UC74" s="78"/>
      <c r="UD74" s="78"/>
      <c r="UE74" s="78"/>
      <c r="UF74" s="78"/>
      <c r="UG74" s="78"/>
      <c r="UH74" s="78"/>
      <c r="UI74" s="78"/>
      <c r="UJ74" s="78"/>
      <c r="UK74" s="78"/>
      <c r="UL74" s="78"/>
      <c r="UM74" s="78"/>
      <c r="UN74" s="78"/>
      <c r="UO74" s="78"/>
      <c r="UP74" s="78"/>
      <c r="UQ74" s="78"/>
      <c r="UR74" s="78"/>
      <c r="US74" s="78"/>
      <c r="UT74" s="78"/>
      <c r="UU74" s="78"/>
      <c r="UV74" s="78"/>
      <c r="UW74" s="78"/>
      <c r="UX74" s="78"/>
      <c r="UY74" s="78"/>
      <c r="UZ74" s="78"/>
      <c r="VA74" s="78"/>
      <c r="VB74" s="78"/>
      <c r="VC74" s="78"/>
      <c r="VD74" s="78"/>
      <c r="VE74" s="78"/>
      <c r="VF74" s="78"/>
      <c r="VG74" s="78"/>
      <c r="VH74" s="78"/>
      <c r="VI74" s="78"/>
      <c r="VJ74" s="78"/>
      <c r="VK74" s="78"/>
      <c r="VL74" s="78"/>
      <c r="VM74" s="78"/>
      <c r="VN74" s="78"/>
      <c r="VO74" s="78"/>
      <c r="VP74" s="78"/>
      <c r="VQ74" s="78"/>
      <c r="VR74" s="78"/>
      <c r="VS74" s="78"/>
      <c r="VT74" s="78"/>
      <c r="VU74" s="78"/>
      <c r="VV74" s="78"/>
      <c r="VW74" s="78"/>
      <c r="VX74" s="78"/>
      <c r="VY74" s="78"/>
      <c r="VZ74" s="78"/>
      <c r="WA74" s="78"/>
      <c r="WB74" s="78"/>
      <c r="WC74" s="78"/>
      <c r="WD74" s="78"/>
      <c r="WE74" s="78"/>
      <c r="WF74" s="78"/>
      <c r="WG74" s="78"/>
      <c r="WH74" s="78"/>
      <c r="WI74" s="78"/>
      <c r="WJ74" s="78"/>
      <c r="WK74" s="78"/>
      <c r="WL74" s="78"/>
      <c r="WM74" s="78"/>
      <c r="WN74" s="78"/>
      <c r="WO74" s="78"/>
      <c r="WP74" s="78"/>
      <c r="WQ74" s="78"/>
      <c r="WR74" s="78"/>
      <c r="WS74" s="78"/>
      <c r="WT74" s="78"/>
      <c r="WU74" s="78"/>
      <c r="WV74" s="78"/>
      <c r="WW74" s="78"/>
      <c r="WX74" s="78"/>
      <c r="WY74" s="78"/>
      <c r="WZ74" s="78"/>
      <c r="XA74" s="78"/>
      <c r="XB74" s="78"/>
      <c r="XC74" s="78"/>
      <c r="XD74" s="78"/>
      <c r="XE74" s="78"/>
      <c r="XF74" s="78"/>
      <c r="XG74" s="78"/>
      <c r="XH74" s="78"/>
      <c r="XI74" s="78"/>
      <c r="XJ74" s="78"/>
      <c r="XK74" s="78"/>
      <c r="XL74" s="78"/>
      <c r="XM74" s="78"/>
      <c r="XN74" s="78"/>
      <c r="XO74" s="78"/>
      <c r="XP74" s="78"/>
      <c r="XQ74" s="78"/>
      <c r="XR74" s="78"/>
      <c r="XS74" s="78"/>
      <c r="XT74" s="78"/>
      <c r="XU74" s="78"/>
      <c r="XV74" s="78"/>
      <c r="XW74" s="78"/>
      <c r="XX74" s="78"/>
      <c r="XY74" s="78"/>
      <c r="XZ74" s="78"/>
      <c r="YA74" s="78"/>
      <c r="YB74" s="78"/>
      <c r="YC74" s="78"/>
      <c r="YD74" s="78"/>
      <c r="YE74" s="78"/>
      <c r="YF74" s="78"/>
      <c r="YG74" s="78"/>
      <c r="YH74" s="78"/>
      <c r="YI74" s="78"/>
      <c r="YJ74" s="78"/>
      <c r="YK74" s="78"/>
      <c r="YL74" s="78"/>
      <c r="YM74" s="78"/>
      <c r="YN74" s="78"/>
      <c r="YO74" s="78"/>
      <c r="YP74" s="78"/>
      <c r="YQ74" s="78"/>
      <c r="YR74" s="78"/>
      <c r="YS74" s="78"/>
      <c r="YT74" s="78"/>
      <c r="YU74" s="78"/>
      <c r="YV74" s="78"/>
      <c r="YW74" s="78"/>
      <c r="YX74" s="78"/>
      <c r="YY74" s="78"/>
      <c r="YZ74" s="78"/>
      <c r="ZA74" s="78"/>
      <c r="ZB74" s="78"/>
      <c r="ZC74" s="78"/>
      <c r="ZD74" s="78"/>
      <c r="ZE74" s="78"/>
      <c r="ZF74" s="78"/>
      <c r="ZG74" s="78"/>
      <c r="ZH74" s="78"/>
      <c r="ZI74" s="78"/>
      <c r="ZJ74" s="78"/>
      <c r="ZK74" s="78"/>
      <c r="ZL74" s="78"/>
      <c r="ZM74" s="78"/>
      <c r="ZN74" s="78"/>
      <c r="ZO74" s="78"/>
      <c r="ZP74" s="78"/>
      <c r="ZQ74" s="78"/>
      <c r="ZR74" s="78"/>
      <c r="ZS74" s="78"/>
      <c r="ZT74" s="78"/>
      <c r="ZU74" s="78"/>
      <c r="ZV74" s="78"/>
      <c r="ZW74" s="78"/>
      <c r="ZX74" s="78"/>
      <c r="ZY74" s="78"/>
      <c r="ZZ74" s="78"/>
      <c r="AAA74" s="78"/>
      <c r="AAB74" s="78"/>
      <c r="AAC74" s="78"/>
      <c r="AAD74" s="78"/>
      <c r="AAE74" s="78"/>
      <c r="AAF74" s="78"/>
      <c r="AAG74" s="78"/>
      <c r="AAH74" s="78"/>
      <c r="AAI74" s="78"/>
      <c r="AAJ74" s="78"/>
      <c r="AAK74" s="78"/>
      <c r="AAL74" s="78"/>
      <c r="AAM74" s="78"/>
      <c r="AAN74" s="78"/>
      <c r="AAO74" s="78"/>
      <c r="AAP74" s="78"/>
      <c r="AAQ74" s="78"/>
      <c r="AAR74" s="78"/>
      <c r="AAS74" s="78"/>
      <c r="AAT74" s="78"/>
      <c r="AAU74" s="78"/>
      <c r="AAV74" s="78"/>
      <c r="AAW74" s="78"/>
      <c r="AAX74" s="78"/>
      <c r="AAY74" s="78"/>
      <c r="AAZ74" s="78"/>
      <c r="ABA74" s="78"/>
      <c r="ABB74" s="78"/>
      <c r="ABC74" s="78"/>
      <c r="ABD74" s="78"/>
      <c r="ABE74" s="78"/>
      <c r="ABF74" s="78"/>
      <c r="ABG74" s="78"/>
      <c r="ABH74" s="78"/>
      <c r="ABI74" s="78"/>
      <c r="ABJ74" s="78"/>
      <c r="ABK74" s="78"/>
      <c r="ABL74" s="78"/>
      <c r="ABM74" s="78"/>
      <c r="ABN74" s="78"/>
      <c r="ABO74" s="78"/>
      <c r="ABP74" s="78"/>
      <c r="ABQ74" s="78"/>
      <c r="ABR74" s="78"/>
      <c r="ABS74" s="78"/>
      <c r="ABT74" s="78"/>
      <c r="ABU74" s="78"/>
      <c r="ABV74" s="78"/>
      <c r="ABW74" s="78"/>
      <c r="ABX74" s="78"/>
      <c r="ABY74" s="78"/>
      <c r="ABZ74" s="78"/>
      <c r="ACA74" s="78"/>
      <c r="ACB74" s="78"/>
      <c r="ACC74" s="78"/>
      <c r="ACD74" s="78"/>
      <c r="ACE74" s="78"/>
      <c r="ACF74" s="78"/>
      <c r="ACG74" s="78"/>
      <c r="ACH74" s="78"/>
      <c r="ACI74" s="78"/>
      <c r="ACJ74" s="78"/>
      <c r="ACK74" s="78"/>
      <c r="ACL74" s="78"/>
      <c r="ACM74" s="78"/>
      <c r="ACN74" s="78"/>
      <c r="ACO74" s="78"/>
      <c r="ACP74" s="78"/>
      <c r="ACQ74" s="78"/>
      <c r="ACR74" s="78"/>
      <c r="ACS74" s="78"/>
      <c r="ACT74" s="78"/>
      <c r="ACU74" s="78"/>
      <c r="ACV74" s="78"/>
      <c r="ACW74" s="78"/>
      <c r="ACX74" s="78"/>
      <c r="ACY74" s="78"/>
      <c r="ACZ74" s="78"/>
      <c r="ADA74" s="78"/>
      <c r="ADB74" s="78"/>
      <c r="ADC74" s="78"/>
      <c r="ADD74" s="78"/>
      <c r="ADE74" s="78"/>
      <c r="ADF74" s="78"/>
      <c r="ADG74" s="78"/>
      <c r="ADH74" s="78"/>
      <c r="ADI74" s="78"/>
      <c r="ADJ74" s="78"/>
      <c r="ADK74" s="78"/>
      <c r="ADL74" s="78"/>
      <c r="ADM74" s="78"/>
      <c r="ADN74" s="78"/>
      <c r="ADO74" s="78"/>
      <c r="ADP74" s="78"/>
      <c r="ADQ74" s="78"/>
      <c r="ADR74" s="78"/>
      <c r="ADS74" s="78"/>
      <c r="ADT74" s="78"/>
      <c r="ADU74" s="78"/>
      <c r="ADV74" s="78"/>
      <c r="ADW74" s="78"/>
      <c r="ADX74" s="78"/>
      <c r="ADY74" s="78"/>
      <c r="ADZ74" s="78"/>
      <c r="AEA74" s="78"/>
      <c r="AEB74" s="78"/>
      <c r="AEC74" s="78"/>
      <c r="AED74" s="78"/>
      <c r="AEE74" s="78"/>
      <c r="AEF74" s="78"/>
      <c r="AEG74" s="78"/>
      <c r="AEH74" s="78"/>
      <c r="AEI74" s="78"/>
      <c r="AEJ74" s="78"/>
      <c r="AEK74" s="78"/>
      <c r="AEL74" s="78"/>
      <c r="AEM74" s="78"/>
      <c r="AEN74" s="78"/>
      <c r="AEO74" s="78"/>
      <c r="AEP74" s="78"/>
      <c r="AEQ74" s="78"/>
      <c r="AER74" s="78"/>
      <c r="AES74" s="78"/>
      <c r="AET74" s="78"/>
      <c r="AEU74" s="78"/>
      <c r="AEV74" s="78"/>
      <c r="AEW74" s="78"/>
      <c r="AEX74" s="78"/>
      <c r="AEY74" s="78"/>
      <c r="AEZ74" s="78"/>
      <c r="AFA74" s="78"/>
      <c r="AFB74" s="78"/>
      <c r="AFC74" s="78"/>
      <c r="AFD74" s="78"/>
      <c r="AFE74" s="78"/>
      <c r="AFF74" s="78"/>
      <c r="AFG74" s="78"/>
      <c r="AFH74" s="78"/>
      <c r="AFI74" s="78"/>
      <c r="AFJ74" s="78"/>
      <c r="AFK74" s="78"/>
      <c r="AFL74" s="78"/>
      <c r="AFM74" s="78"/>
      <c r="AFN74" s="78"/>
      <c r="AFO74" s="78"/>
      <c r="AFP74" s="78"/>
      <c r="AFQ74" s="78"/>
      <c r="AFR74" s="78"/>
      <c r="AFS74" s="78"/>
      <c r="AFT74" s="78"/>
      <c r="AFU74" s="78"/>
      <c r="AFV74" s="78"/>
      <c r="AFW74" s="78"/>
      <c r="AFX74" s="78"/>
      <c r="AFY74" s="78"/>
      <c r="AFZ74" s="78"/>
      <c r="AGA74" s="78"/>
      <c r="AGB74" s="78"/>
      <c r="AGC74" s="78"/>
      <c r="AGD74" s="78"/>
      <c r="AGE74" s="78"/>
      <c r="AGF74" s="78"/>
      <c r="AGG74" s="78"/>
      <c r="AGH74" s="78"/>
      <c r="AGI74" s="78"/>
      <c r="AGJ74" s="78"/>
      <c r="AGK74" s="78"/>
      <c r="AGL74" s="78"/>
      <c r="AGM74" s="78"/>
      <c r="AGN74" s="78"/>
      <c r="AGO74" s="78"/>
      <c r="AGP74" s="78"/>
      <c r="AGQ74" s="78"/>
      <c r="AGR74" s="78"/>
      <c r="AGS74" s="78"/>
      <c r="AGT74" s="78"/>
      <c r="AGU74" s="78"/>
      <c r="AGV74" s="78"/>
      <c r="AGW74" s="78"/>
      <c r="AGX74" s="78"/>
      <c r="AGY74" s="78"/>
      <c r="AGZ74" s="78"/>
      <c r="AHA74" s="78"/>
      <c r="AHB74" s="78"/>
      <c r="AHC74" s="78"/>
      <c r="AHD74" s="78"/>
      <c r="AHE74" s="78"/>
      <c r="AHF74" s="78"/>
      <c r="AHG74" s="78"/>
      <c r="AHH74" s="78"/>
      <c r="AHI74" s="78"/>
      <c r="AHJ74" s="78"/>
      <c r="AHK74" s="78"/>
      <c r="AHL74" s="78"/>
      <c r="AHM74" s="78"/>
      <c r="AHN74" s="78"/>
      <c r="AHO74" s="78"/>
      <c r="AHP74" s="78"/>
      <c r="AHQ74" s="78"/>
      <c r="AHR74" s="78"/>
      <c r="AHS74" s="78"/>
      <c r="AHT74" s="78"/>
      <c r="AHU74" s="78"/>
      <c r="AHV74" s="78"/>
      <c r="AHW74" s="78"/>
      <c r="AHX74" s="78"/>
      <c r="AHY74" s="78"/>
      <c r="AHZ74" s="78"/>
      <c r="AIA74" s="78"/>
      <c r="AIB74" s="78"/>
      <c r="AIC74" s="78"/>
      <c r="AID74" s="78"/>
      <c r="AIE74" s="78"/>
      <c r="AIF74" s="78"/>
      <c r="AIG74" s="78"/>
      <c r="AIH74" s="78"/>
      <c r="AII74" s="78"/>
      <c r="AIJ74" s="78"/>
      <c r="AIK74" s="78"/>
      <c r="AIL74" s="78"/>
      <c r="AIM74" s="78"/>
      <c r="AIN74" s="78"/>
      <c r="AIO74" s="78"/>
      <c r="AIP74" s="78"/>
      <c r="AIQ74" s="78"/>
      <c r="AIR74" s="78"/>
      <c r="AIS74" s="78"/>
      <c r="AIT74" s="78"/>
      <c r="AIU74" s="78"/>
      <c r="AIV74" s="78"/>
      <c r="AIW74" s="78"/>
      <c r="AIX74" s="78"/>
      <c r="AIY74" s="78"/>
      <c r="AIZ74" s="78"/>
      <c r="AJA74" s="78"/>
      <c r="AJB74" s="78"/>
      <c r="AJC74" s="78"/>
      <c r="AJD74" s="78"/>
      <c r="AJE74" s="78"/>
      <c r="AJF74" s="78"/>
      <c r="AJG74" s="78"/>
      <c r="AJH74" s="78"/>
      <c r="AJI74" s="78"/>
      <c r="AJJ74" s="78"/>
      <c r="AJK74" s="78"/>
      <c r="AJL74" s="78"/>
      <c r="AJM74" s="78"/>
      <c r="AJN74" s="78"/>
      <c r="AJO74" s="78"/>
      <c r="AJP74" s="78"/>
      <c r="AJQ74" s="78"/>
      <c r="AJR74" s="78"/>
      <c r="AJS74" s="78"/>
      <c r="AJT74" s="78"/>
      <c r="AJU74" s="78"/>
      <c r="AJV74" s="78"/>
      <c r="AJW74" s="78"/>
      <c r="AJX74" s="78"/>
      <c r="AJY74" s="78"/>
      <c r="AJZ74" s="78"/>
      <c r="AKA74" s="78"/>
      <c r="AKB74" s="78"/>
      <c r="AKC74" s="78"/>
      <c r="AKD74" s="78"/>
      <c r="AKE74" s="78"/>
      <c r="AKF74" s="78"/>
      <c r="AKG74" s="78"/>
      <c r="AKH74" s="78"/>
      <c r="AKI74" s="78"/>
      <c r="AKJ74" s="78"/>
      <c r="AKK74" s="78"/>
      <c r="AKL74" s="78"/>
      <c r="AKM74" s="78"/>
      <c r="AKN74" s="78"/>
      <c r="AKO74" s="78"/>
      <c r="AKP74" s="78"/>
      <c r="AKQ74" s="78"/>
      <c r="AKR74" s="78"/>
      <c r="AKS74" s="78"/>
      <c r="AKT74" s="78"/>
      <c r="AKU74" s="78"/>
      <c r="AKV74" s="78"/>
      <c r="AKW74" s="78"/>
      <c r="AKX74" s="78"/>
      <c r="AKY74" s="78"/>
      <c r="AKZ74" s="78"/>
      <c r="ALA74" s="78"/>
      <c r="ALB74" s="78"/>
      <c r="ALC74" s="78"/>
      <c r="ALD74" s="78"/>
      <c r="ALE74" s="78"/>
      <c r="ALF74" s="78"/>
      <c r="ALG74" s="78"/>
      <c r="ALH74" s="78"/>
      <c r="ALI74" s="78"/>
      <c r="ALJ74" s="78"/>
      <c r="ALK74" s="78"/>
      <c r="ALL74" s="78"/>
      <c r="ALM74" s="78"/>
      <c r="ALN74" s="78"/>
      <c r="ALO74" s="78"/>
      <c r="ALP74" s="78"/>
      <c r="ALQ74" s="78"/>
      <c r="ALR74" s="78"/>
      <c r="ALS74" s="78"/>
      <c r="ALT74" s="78"/>
      <c r="ALU74" s="78"/>
      <c r="ALV74" s="78"/>
      <c r="ALW74" s="78"/>
      <c r="ALX74" s="78"/>
      <c r="ALY74" s="78"/>
      <c r="ALZ74" s="78"/>
      <c r="AMA74" s="78"/>
      <c r="AMB74" s="78"/>
      <c r="AMC74" s="78"/>
      <c r="AMD74" s="78"/>
    </row>
    <row r="75" customFormat="false" ht="6.2" hidden="false" customHeight="true" outlineLevel="0" collapsed="false">
      <c r="A75" s="76"/>
      <c r="B75" s="76"/>
      <c r="C75" s="76"/>
      <c r="D75" s="76"/>
      <c r="E75" s="76"/>
      <c r="F75" s="76"/>
      <c r="G75" s="76"/>
      <c r="H75" s="76"/>
      <c r="I75" s="76"/>
      <c r="J75" s="76"/>
    </row>
    <row r="76" customFormat="false" ht="12.8" hidden="false" customHeight="false" outlineLevel="0" collapsed="false">
      <c r="A76" s="64" t="s">
        <v>190</v>
      </c>
      <c r="B76" s="65"/>
      <c r="C76" s="65"/>
      <c r="D76" s="65"/>
      <c r="E76" s="66"/>
      <c r="F76" s="77" t="s">
        <v>15</v>
      </c>
      <c r="G76" s="77"/>
      <c r="H76" s="77"/>
      <c r="I76" s="68" t="n">
        <f aca="false">+I77</f>
        <v>92304.3</v>
      </c>
      <c r="J76" s="69" t="n">
        <f aca="false">+J77</f>
        <v>95270.16</v>
      </c>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c r="BA76" s="78"/>
      <c r="BB76" s="78"/>
      <c r="BC76" s="78"/>
      <c r="BD76" s="78"/>
      <c r="BE76" s="78"/>
      <c r="BF76" s="78"/>
      <c r="BG76" s="78"/>
      <c r="BH76" s="78"/>
      <c r="BI76" s="78"/>
      <c r="BJ76" s="78"/>
      <c r="BK76" s="78"/>
      <c r="BL76" s="78"/>
      <c r="BM76" s="78"/>
      <c r="BN76" s="78"/>
      <c r="BO76" s="78"/>
      <c r="BP76" s="78"/>
      <c r="BQ76" s="78"/>
      <c r="BR76" s="78"/>
      <c r="BS76" s="78"/>
      <c r="BT76" s="78"/>
      <c r="BU76" s="78"/>
      <c r="BV76" s="78"/>
      <c r="BW76" s="78"/>
      <c r="BX76" s="78"/>
      <c r="BY76" s="78"/>
      <c r="BZ76" s="78"/>
      <c r="CA76" s="78"/>
      <c r="CB76" s="78"/>
      <c r="CC76" s="78"/>
      <c r="CD76" s="78"/>
      <c r="CE76" s="78"/>
      <c r="CF76" s="78"/>
      <c r="CG76" s="78"/>
      <c r="CH76" s="78"/>
      <c r="CI76" s="78"/>
      <c r="CJ76" s="78"/>
      <c r="CK76" s="78"/>
      <c r="CL76" s="78"/>
      <c r="CM76" s="78"/>
      <c r="CN76" s="78"/>
      <c r="CO76" s="78"/>
      <c r="CP76" s="78"/>
      <c r="CQ76" s="78"/>
      <c r="CR76" s="78"/>
      <c r="CS76" s="78"/>
      <c r="CT76" s="78"/>
      <c r="CU76" s="78"/>
      <c r="CV76" s="78"/>
      <c r="CW76" s="78"/>
      <c r="CX76" s="78"/>
      <c r="CY76" s="78"/>
      <c r="CZ76" s="78"/>
      <c r="DA76" s="78"/>
      <c r="DB76" s="78"/>
      <c r="DC76" s="78"/>
      <c r="DD76" s="78"/>
      <c r="DE76" s="78"/>
      <c r="DF76" s="78"/>
      <c r="DG76" s="78"/>
      <c r="DH76" s="78"/>
      <c r="DI76" s="78"/>
      <c r="DJ76" s="78"/>
      <c r="DK76" s="78"/>
      <c r="DL76" s="78"/>
      <c r="DM76" s="78"/>
      <c r="DN76" s="78"/>
      <c r="DO76" s="78"/>
      <c r="DP76" s="78"/>
      <c r="DQ76" s="78"/>
      <c r="DR76" s="78"/>
      <c r="DS76" s="78"/>
      <c r="DT76" s="78"/>
      <c r="DU76" s="78"/>
      <c r="DV76" s="78"/>
      <c r="DW76" s="78"/>
      <c r="DX76" s="78"/>
      <c r="DY76" s="78"/>
      <c r="DZ76" s="78"/>
      <c r="EA76" s="78"/>
      <c r="EB76" s="78"/>
      <c r="EC76" s="78"/>
      <c r="ED76" s="78"/>
      <c r="EE76" s="78"/>
      <c r="EF76" s="78"/>
      <c r="EG76" s="78"/>
      <c r="EH76" s="78"/>
      <c r="EI76" s="78"/>
      <c r="EJ76" s="78"/>
      <c r="EK76" s="78"/>
      <c r="EL76" s="78"/>
      <c r="EM76" s="78"/>
      <c r="EN76" s="78"/>
      <c r="EO76" s="78"/>
      <c r="EP76" s="78"/>
      <c r="EQ76" s="78"/>
      <c r="ER76" s="78"/>
      <c r="ES76" s="78"/>
      <c r="ET76" s="78"/>
      <c r="EU76" s="78"/>
      <c r="EV76" s="78"/>
      <c r="EW76" s="78"/>
      <c r="EX76" s="78"/>
      <c r="EY76" s="78"/>
      <c r="EZ76" s="78"/>
      <c r="FA76" s="78"/>
      <c r="FB76" s="78"/>
      <c r="FC76" s="78"/>
      <c r="FD76" s="78"/>
      <c r="FE76" s="78"/>
      <c r="FF76" s="78"/>
      <c r="FG76" s="78"/>
      <c r="FH76" s="78"/>
      <c r="FI76" s="78"/>
      <c r="FJ76" s="78"/>
      <c r="FK76" s="78"/>
      <c r="FL76" s="78"/>
      <c r="FM76" s="78"/>
      <c r="FN76" s="78"/>
      <c r="FO76" s="78"/>
      <c r="FP76" s="78"/>
      <c r="FQ76" s="78"/>
      <c r="FR76" s="78"/>
      <c r="FS76" s="78"/>
      <c r="FT76" s="78"/>
      <c r="FU76" s="78"/>
      <c r="FV76" s="78"/>
      <c r="FW76" s="78"/>
      <c r="FX76" s="78"/>
      <c r="FY76" s="78"/>
      <c r="FZ76" s="78"/>
      <c r="GA76" s="78"/>
      <c r="GB76" s="78"/>
      <c r="GC76" s="78"/>
      <c r="GD76" s="78"/>
      <c r="GE76" s="78"/>
      <c r="GF76" s="78"/>
      <c r="GG76" s="78"/>
      <c r="GH76" s="78"/>
      <c r="GI76" s="78"/>
      <c r="GJ76" s="78"/>
      <c r="GK76" s="78"/>
      <c r="GL76" s="78"/>
      <c r="GM76" s="78"/>
      <c r="GN76" s="78"/>
      <c r="GO76" s="78"/>
      <c r="GP76" s="78"/>
      <c r="GQ76" s="78"/>
      <c r="GR76" s="78"/>
      <c r="GS76" s="78"/>
      <c r="GT76" s="78"/>
      <c r="GU76" s="78"/>
      <c r="GV76" s="78"/>
      <c r="GW76" s="78"/>
      <c r="GX76" s="78"/>
      <c r="GY76" s="78"/>
      <c r="GZ76" s="78"/>
      <c r="HA76" s="78"/>
      <c r="HB76" s="78"/>
      <c r="HC76" s="78"/>
      <c r="HD76" s="78"/>
      <c r="HE76" s="78"/>
      <c r="HF76" s="78"/>
      <c r="HG76" s="78"/>
      <c r="HH76" s="78"/>
      <c r="HI76" s="78"/>
      <c r="HJ76" s="78"/>
      <c r="HK76" s="78"/>
      <c r="HL76" s="78"/>
      <c r="HM76" s="78"/>
      <c r="HN76" s="78"/>
      <c r="HO76" s="78"/>
      <c r="HP76" s="78"/>
      <c r="HQ76" s="78"/>
      <c r="HR76" s="78"/>
      <c r="HS76" s="78"/>
      <c r="HT76" s="78"/>
      <c r="HU76" s="78"/>
      <c r="HV76" s="78"/>
      <c r="HW76" s="78"/>
      <c r="HX76" s="78"/>
      <c r="HY76" s="78"/>
      <c r="HZ76" s="78"/>
      <c r="IA76" s="78"/>
      <c r="IB76" s="78"/>
      <c r="IC76" s="78"/>
      <c r="ID76" s="78"/>
      <c r="IE76" s="78"/>
      <c r="IF76" s="78"/>
      <c r="IG76" s="78"/>
      <c r="IH76" s="78"/>
      <c r="II76" s="78"/>
      <c r="IJ76" s="78"/>
      <c r="IK76" s="78"/>
      <c r="IL76" s="78"/>
      <c r="IM76" s="78"/>
      <c r="IN76" s="78"/>
      <c r="IO76" s="78"/>
      <c r="IP76" s="78"/>
      <c r="IQ76" s="78"/>
      <c r="IR76" s="78"/>
      <c r="IS76" s="78"/>
      <c r="IT76" s="78"/>
      <c r="IU76" s="78"/>
      <c r="IV76" s="78"/>
      <c r="IW76" s="78"/>
      <c r="IX76" s="78"/>
      <c r="IY76" s="78"/>
      <c r="IZ76" s="78"/>
      <c r="JA76" s="78"/>
      <c r="JB76" s="78"/>
      <c r="JC76" s="78"/>
      <c r="JD76" s="78"/>
      <c r="JE76" s="78"/>
      <c r="JF76" s="78"/>
      <c r="JG76" s="78"/>
      <c r="JH76" s="78"/>
      <c r="JI76" s="78"/>
      <c r="JJ76" s="78"/>
      <c r="JK76" s="78"/>
      <c r="JL76" s="78"/>
      <c r="JM76" s="78"/>
      <c r="JN76" s="78"/>
      <c r="JO76" s="78"/>
      <c r="JP76" s="78"/>
      <c r="JQ76" s="78"/>
      <c r="JR76" s="78"/>
      <c r="JS76" s="78"/>
      <c r="JT76" s="78"/>
      <c r="JU76" s="78"/>
      <c r="JV76" s="78"/>
      <c r="JW76" s="78"/>
      <c r="JX76" s="78"/>
      <c r="JY76" s="78"/>
      <c r="JZ76" s="78"/>
      <c r="KA76" s="78"/>
      <c r="KB76" s="78"/>
      <c r="KC76" s="78"/>
      <c r="KD76" s="78"/>
      <c r="KE76" s="78"/>
      <c r="KF76" s="78"/>
      <c r="KG76" s="78"/>
      <c r="KH76" s="78"/>
      <c r="KI76" s="78"/>
      <c r="KJ76" s="78"/>
      <c r="KK76" s="78"/>
      <c r="KL76" s="78"/>
      <c r="KM76" s="78"/>
      <c r="KN76" s="78"/>
      <c r="KO76" s="78"/>
      <c r="KP76" s="78"/>
      <c r="KQ76" s="78"/>
      <c r="KR76" s="78"/>
      <c r="KS76" s="78"/>
      <c r="KT76" s="78"/>
      <c r="KU76" s="78"/>
      <c r="KV76" s="78"/>
      <c r="KW76" s="78"/>
      <c r="KX76" s="78"/>
      <c r="KY76" s="78"/>
      <c r="KZ76" s="78"/>
      <c r="LA76" s="78"/>
      <c r="LB76" s="78"/>
      <c r="LC76" s="78"/>
      <c r="LD76" s="78"/>
      <c r="LE76" s="78"/>
      <c r="LF76" s="78"/>
      <c r="LG76" s="78"/>
      <c r="LH76" s="78"/>
      <c r="LI76" s="78"/>
      <c r="LJ76" s="78"/>
      <c r="LK76" s="78"/>
      <c r="LL76" s="78"/>
      <c r="LM76" s="78"/>
      <c r="LN76" s="78"/>
      <c r="LO76" s="78"/>
      <c r="LP76" s="78"/>
      <c r="LQ76" s="78"/>
      <c r="LR76" s="78"/>
      <c r="LS76" s="78"/>
      <c r="LT76" s="78"/>
      <c r="LU76" s="78"/>
      <c r="LV76" s="78"/>
      <c r="LW76" s="78"/>
      <c r="LX76" s="78"/>
      <c r="LY76" s="78"/>
      <c r="LZ76" s="78"/>
      <c r="MA76" s="78"/>
      <c r="MB76" s="78"/>
      <c r="MC76" s="78"/>
      <c r="MD76" s="78"/>
      <c r="ME76" s="78"/>
      <c r="MF76" s="78"/>
      <c r="MG76" s="78"/>
      <c r="MH76" s="78"/>
      <c r="MI76" s="78"/>
      <c r="MJ76" s="78"/>
      <c r="MK76" s="78"/>
      <c r="ML76" s="78"/>
      <c r="MM76" s="78"/>
      <c r="MN76" s="78"/>
      <c r="MO76" s="78"/>
      <c r="MP76" s="78"/>
      <c r="MQ76" s="78"/>
      <c r="MR76" s="78"/>
      <c r="MS76" s="78"/>
      <c r="MT76" s="78"/>
      <c r="MU76" s="78"/>
      <c r="MV76" s="78"/>
      <c r="MW76" s="78"/>
      <c r="MX76" s="78"/>
      <c r="MY76" s="78"/>
      <c r="MZ76" s="78"/>
      <c r="NA76" s="78"/>
      <c r="NB76" s="78"/>
      <c r="NC76" s="78"/>
      <c r="ND76" s="78"/>
      <c r="NE76" s="78"/>
      <c r="NF76" s="78"/>
      <c r="NG76" s="78"/>
      <c r="NH76" s="78"/>
      <c r="NI76" s="78"/>
      <c r="NJ76" s="78"/>
      <c r="NK76" s="78"/>
      <c r="NL76" s="78"/>
      <c r="NM76" s="78"/>
      <c r="NN76" s="78"/>
      <c r="NO76" s="78"/>
      <c r="NP76" s="78"/>
      <c r="NQ76" s="78"/>
      <c r="NR76" s="78"/>
      <c r="NS76" s="78"/>
      <c r="NT76" s="78"/>
      <c r="NU76" s="78"/>
      <c r="NV76" s="78"/>
      <c r="NW76" s="78"/>
      <c r="NX76" s="78"/>
      <c r="NY76" s="78"/>
      <c r="NZ76" s="78"/>
      <c r="OA76" s="78"/>
      <c r="OB76" s="78"/>
      <c r="OC76" s="78"/>
      <c r="OD76" s="78"/>
      <c r="OE76" s="78"/>
      <c r="OF76" s="78"/>
      <c r="OG76" s="78"/>
      <c r="OH76" s="78"/>
      <c r="OI76" s="78"/>
      <c r="OJ76" s="78"/>
      <c r="OK76" s="78"/>
      <c r="OL76" s="78"/>
      <c r="OM76" s="78"/>
      <c r="ON76" s="78"/>
      <c r="OO76" s="78"/>
      <c r="OP76" s="78"/>
      <c r="OQ76" s="78"/>
      <c r="OR76" s="78"/>
      <c r="OS76" s="78"/>
      <c r="OT76" s="78"/>
      <c r="OU76" s="78"/>
      <c r="OV76" s="78"/>
      <c r="OW76" s="78"/>
      <c r="OX76" s="78"/>
      <c r="OY76" s="78"/>
      <c r="OZ76" s="78"/>
      <c r="PA76" s="78"/>
      <c r="PB76" s="78"/>
      <c r="PC76" s="78"/>
      <c r="PD76" s="78"/>
      <c r="PE76" s="78"/>
      <c r="PF76" s="78"/>
      <c r="PG76" s="78"/>
      <c r="PH76" s="78"/>
      <c r="PI76" s="78"/>
      <c r="PJ76" s="78"/>
      <c r="PK76" s="78"/>
      <c r="PL76" s="78"/>
      <c r="PM76" s="78"/>
      <c r="PN76" s="78"/>
      <c r="PO76" s="78"/>
      <c r="PP76" s="78"/>
      <c r="PQ76" s="78"/>
      <c r="PR76" s="78"/>
      <c r="PS76" s="78"/>
      <c r="PT76" s="78"/>
      <c r="PU76" s="78"/>
      <c r="PV76" s="78"/>
      <c r="PW76" s="78"/>
      <c r="PX76" s="78"/>
      <c r="PY76" s="78"/>
      <c r="PZ76" s="78"/>
      <c r="QA76" s="78"/>
      <c r="QB76" s="78"/>
      <c r="QC76" s="78"/>
      <c r="QD76" s="78"/>
      <c r="QE76" s="78"/>
      <c r="QF76" s="78"/>
      <c r="QG76" s="78"/>
      <c r="QH76" s="78"/>
      <c r="QI76" s="78"/>
      <c r="QJ76" s="78"/>
      <c r="QK76" s="78"/>
      <c r="QL76" s="78"/>
      <c r="QM76" s="78"/>
      <c r="QN76" s="78"/>
      <c r="QO76" s="78"/>
      <c r="QP76" s="78"/>
      <c r="QQ76" s="78"/>
      <c r="QR76" s="78"/>
      <c r="QS76" s="78"/>
      <c r="QT76" s="78"/>
      <c r="QU76" s="78"/>
      <c r="QV76" s="78"/>
      <c r="QW76" s="78"/>
      <c r="QX76" s="78"/>
      <c r="QY76" s="78"/>
      <c r="QZ76" s="78"/>
      <c r="RA76" s="78"/>
      <c r="RB76" s="78"/>
      <c r="RC76" s="78"/>
      <c r="RD76" s="78"/>
      <c r="RE76" s="78"/>
      <c r="RF76" s="78"/>
      <c r="RG76" s="78"/>
      <c r="RH76" s="78"/>
      <c r="RI76" s="78"/>
      <c r="RJ76" s="78"/>
      <c r="RK76" s="78"/>
      <c r="RL76" s="78"/>
      <c r="RM76" s="78"/>
      <c r="RN76" s="78"/>
      <c r="RO76" s="78"/>
      <c r="RP76" s="78"/>
      <c r="RQ76" s="78"/>
      <c r="RR76" s="78"/>
      <c r="RS76" s="78"/>
      <c r="RT76" s="78"/>
      <c r="RU76" s="78"/>
      <c r="RV76" s="78"/>
      <c r="RW76" s="78"/>
      <c r="RX76" s="78"/>
      <c r="RY76" s="78"/>
      <c r="RZ76" s="78"/>
      <c r="SA76" s="78"/>
      <c r="SB76" s="78"/>
      <c r="SC76" s="78"/>
      <c r="SD76" s="78"/>
      <c r="SE76" s="78"/>
      <c r="SF76" s="78"/>
      <c r="SG76" s="78"/>
      <c r="SH76" s="78"/>
      <c r="SI76" s="78"/>
      <c r="SJ76" s="78"/>
      <c r="SK76" s="78"/>
      <c r="SL76" s="78"/>
      <c r="SM76" s="78"/>
      <c r="SN76" s="78"/>
      <c r="SO76" s="78"/>
      <c r="SP76" s="78"/>
      <c r="SQ76" s="78"/>
      <c r="SR76" s="78"/>
      <c r="SS76" s="78"/>
      <c r="ST76" s="78"/>
      <c r="SU76" s="78"/>
      <c r="SV76" s="78"/>
      <c r="SW76" s="78"/>
      <c r="SX76" s="78"/>
      <c r="SY76" s="78"/>
      <c r="SZ76" s="78"/>
      <c r="TA76" s="78"/>
      <c r="TB76" s="78"/>
      <c r="TC76" s="78"/>
      <c r="TD76" s="78"/>
      <c r="TE76" s="78"/>
      <c r="TF76" s="78"/>
      <c r="TG76" s="78"/>
      <c r="TH76" s="78"/>
      <c r="TI76" s="78"/>
      <c r="TJ76" s="78"/>
      <c r="TK76" s="78"/>
      <c r="TL76" s="78"/>
      <c r="TM76" s="78"/>
      <c r="TN76" s="78"/>
      <c r="TO76" s="78"/>
      <c r="TP76" s="78"/>
      <c r="TQ76" s="78"/>
      <c r="TR76" s="78"/>
      <c r="TS76" s="78"/>
      <c r="TT76" s="78"/>
      <c r="TU76" s="78"/>
      <c r="TV76" s="78"/>
      <c r="TW76" s="78"/>
      <c r="TX76" s="78"/>
      <c r="TY76" s="78"/>
      <c r="TZ76" s="78"/>
      <c r="UA76" s="78"/>
      <c r="UB76" s="78"/>
      <c r="UC76" s="78"/>
      <c r="UD76" s="78"/>
      <c r="UE76" s="78"/>
      <c r="UF76" s="78"/>
      <c r="UG76" s="78"/>
      <c r="UH76" s="78"/>
      <c r="UI76" s="78"/>
      <c r="UJ76" s="78"/>
      <c r="UK76" s="78"/>
      <c r="UL76" s="78"/>
      <c r="UM76" s="78"/>
      <c r="UN76" s="78"/>
      <c r="UO76" s="78"/>
      <c r="UP76" s="78"/>
      <c r="UQ76" s="78"/>
      <c r="UR76" s="78"/>
      <c r="US76" s="78"/>
      <c r="UT76" s="78"/>
      <c r="UU76" s="78"/>
      <c r="UV76" s="78"/>
      <c r="UW76" s="78"/>
      <c r="UX76" s="78"/>
      <c r="UY76" s="78"/>
      <c r="UZ76" s="78"/>
      <c r="VA76" s="78"/>
      <c r="VB76" s="78"/>
      <c r="VC76" s="78"/>
      <c r="VD76" s="78"/>
      <c r="VE76" s="78"/>
      <c r="VF76" s="78"/>
      <c r="VG76" s="78"/>
      <c r="VH76" s="78"/>
      <c r="VI76" s="78"/>
      <c r="VJ76" s="78"/>
      <c r="VK76" s="78"/>
      <c r="VL76" s="78"/>
      <c r="VM76" s="78"/>
      <c r="VN76" s="78"/>
      <c r="VO76" s="78"/>
      <c r="VP76" s="78"/>
      <c r="VQ76" s="78"/>
      <c r="VR76" s="78"/>
      <c r="VS76" s="78"/>
      <c r="VT76" s="78"/>
      <c r="VU76" s="78"/>
      <c r="VV76" s="78"/>
      <c r="VW76" s="78"/>
      <c r="VX76" s="78"/>
      <c r="VY76" s="78"/>
      <c r="VZ76" s="78"/>
      <c r="WA76" s="78"/>
      <c r="WB76" s="78"/>
      <c r="WC76" s="78"/>
      <c r="WD76" s="78"/>
      <c r="WE76" s="78"/>
      <c r="WF76" s="78"/>
      <c r="WG76" s="78"/>
      <c r="WH76" s="78"/>
      <c r="WI76" s="78"/>
      <c r="WJ76" s="78"/>
      <c r="WK76" s="78"/>
      <c r="WL76" s="78"/>
      <c r="WM76" s="78"/>
      <c r="WN76" s="78"/>
      <c r="WO76" s="78"/>
      <c r="WP76" s="78"/>
      <c r="WQ76" s="78"/>
      <c r="WR76" s="78"/>
      <c r="WS76" s="78"/>
      <c r="WT76" s="78"/>
      <c r="WU76" s="78"/>
      <c r="WV76" s="78"/>
      <c r="WW76" s="78"/>
      <c r="WX76" s="78"/>
      <c r="WY76" s="78"/>
      <c r="WZ76" s="78"/>
      <c r="XA76" s="78"/>
      <c r="XB76" s="78"/>
      <c r="XC76" s="78"/>
      <c r="XD76" s="78"/>
      <c r="XE76" s="78"/>
      <c r="XF76" s="78"/>
      <c r="XG76" s="78"/>
      <c r="XH76" s="78"/>
      <c r="XI76" s="78"/>
      <c r="XJ76" s="78"/>
      <c r="XK76" s="78"/>
      <c r="XL76" s="78"/>
      <c r="XM76" s="78"/>
      <c r="XN76" s="78"/>
      <c r="XO76" s="78"/>
      <c r="XP76" s="78"/>
      <c r="XQ76" s="78"/>
      <c r="XR76" s="78"/>
      <c r="XS76" s="78"/>
      <c r="XT76" s="78"/>
      <c r="XU76" s="78"/>
      <c r="XV76" s="78"/>
      <c r="XW76" s="78"/>
      <c r="XX76" s="78"/>
      <c r="XY76" s="78"/>
      <c r="XZ76" s="78"/>
      <c r="YA76" s="78"/>
      <c r="YB76" s="78"/>
      <c r="YC76" s="78"/>
      <c r="YD76" s="78"/>
      <c r="YE76" s="78"/>
      <c r="YF76" s="78"/>
      <c r="YG76" s="78"/>
      <c r="YH76" s="78"/>
      <c r="YI76" s="78"/>
      <c r="YJ76" s="78"/>
      <c r="YK76" s="78"/>
      <c r="YL76" s="78"/>
      <c r="YM76" s="78"/>
      <c r="YN76" s="78"/>
      <c r="YO76" s="78"/>
      <c r="YP76" s="78"/>
      <c r="YQ76" s="78"/>
      <c r="YR76" s="78"/>
      <c r="YS76" s="78"/>
      <c r="YT76" s="78"/>
      <c r="YU76" s="78"/>
      <c r="YV76" s="78"/>
      <c r="YW76" s="78"/>
      <c r="YX76" s="78"/>
      <c r="YY76" s="78"/>
      <c r="YZ76" s="78"/>
      <c r="ZA76" s="78"/>
      <c r="ZB76" s="78"/>
      <c r="ZC76" s="78"/>
      <c r="ZD76" s="78"/>
      <c r="ZE76" s="78"/>
      <c r="ZF76" s="78"/>
      <c r="ZG76" s="78"/>
      <c r="ZH76" s="78"/>
      <c r="ZI76" s="78"/>
      <c r="ZJ76" s="78"/>
      <c r="ZK76" s="78"/>
      <c r="ZL76" s="78"/>
      <c r="ZM76" s="78"/>
      <c r="ZN76" s="78"/>
      <c r="ZO76" s="78"/>
      <c r="ZP76" s="78"/>
      <c r="ZQ76" s="78"/>
      <c r="ZR76" s="78"/>
      <c r="ZS76" s="78"/>
      <c r="ZT76" s="78"/>
      <c r="ZU76" s="78"/>
      <c r="ZV76" s="78"/>
      <c r="ZW76" s="78"/>
      <c r="ZX76" s="78"/>
      <c r="ZY76" s="78"/>
      <c r="ZZ76" s="78"/>
      <c r="AAA76" s="78"/>
      <c r="AAB76" s="78"/>
      <c r="AAC76" s="78"/>
      <c r="AAD76" s="78"/>
      <c r="AAE76" s="78"/>
      <c r="AAF76" s="78"/>
      <c r="AAG76" s="78"/>
      <c r="AAH76" s="78"/>
      <c r="AAI76" s="78"/>
      <c r="AAJ76" s="78"/>
      <c r="AAK76" s="78"/>
      <c r="AAL76" s="78"/>
      <c r="AAM76" s="78"/>
      <c r="AAN76" s="78"/>
      <c r="AAO76" s="78"/>
      <c r="AAP76" s="78"/>
      <c r="AAQ76" s="78"/>
      <c r="AAR76" s="78"/>
      <c r="AAS76" s="78"/>
      <c r="AAT76" s="78"/>
      <c r="AAU76" s="78"/>
      <c r="AAV76" s="78"/>
      <c r="AAW76" s="78"/>
      <c r="AAX76" s="78"/>
      <c r="AAY76" s="78"/>
      <c r="AAZ76" s="78"/>
      <c r="ABA76" s="78"/>
      <c r="ABB76" s="78"/>
      <c r="ABC76" s="78"/>
      <c r="ABD76" s="78"/>
      <c r="ABE76" s="78"/>
      <c r="ABF76" s="78"/>
      <c r="ABG76" s="78"/>
      <c r="ABH76" s="78"/>
      <c r="ABI76" s="78"/>
      <c r="ABJ76" s="78"/>
      <c r="ABK76" s="78"/>
      <c r="ABL76" s="78"/>
      <c r="ABM76" s="78"/>
      <c r="ABN76" s="78"/>
      <c r="ABO76" s="78"/>
      <c r="ABP76" s="78"/>
      <c r="ABQ76" s="78"/>
      <c r="ABR76" s="78"/>
      <c r="ABS76" s="78"/>
      <c r="ABT76" s="78"/>
      <c r="ABU76" s="78"/>
      <c r="ABV76" s="78"/>
      <c r="ABW76" s="78"/>
      <c r="ABX76" s="78"/>
      <c r="ABY76" s="78"/>
      <c r="ABZ76" s="78"/>
      <c r="ACA76" s="78"/>
      <c r="ACB76" s="78"/>
      <c r="ACC76" s="78"/>
      <c r="ACD76" s="78"/>
      <c r="ACE76" s="78"/>
      <c r="ACF76" s="78"/>
      <c r="ACG76" s="78"/>
      <c r="ACH76" s="78"/>
      <c r="ACI76" s="78"/>
      <c r="ACJ76" s="78"/>
      <c r="ACK76" s="78"/>
      <c r="ACL76" s="78"/>
      <c r="ACM76" s="78"/>
      <c r="ACN76" s="78"/>
      <c r="ACO76" s="78"/>
      <c r="ACP76" s="78"/>
      <c r="ACQ76" s="78"/>
      <c r="ACR76" s="78"/>
      <c r="ACS76" s="78"/>
      <c r="ACT76" s="78"/>
      <c r="ACU76" s="78"/>
      <c r="ACV76" s="78"/>
      <c r="ACW76" s="78"/>
      <c r="ACX76" s="78"/>
      <c r="ACY76" s="78"/>
      <c r="ACZ76" s="78"/>
      <c r="ADA76" s="78"/>
      <c r="ADB76" s="78"/>
      <c r="ADC76" s="78"/>
      <c r="ADD76" s="78"/>
      <c r="ADE76" s="78"/>
      <c r="ADF76" s="78"/>
      <c r="ADG76" s="78"/>
      <c r="ADH76" s="78"/>
      <c r="ADI76" s="78"/>
      <c r="ADJ76" s="78"/>
      <c r="ADK76" s="78"/>
      <c r="ADL76" s="78"/>
      <c r="ADM76" s="78"/>
      <c r="ADN76" s="78"/>
      <c r="ADO76" s="78"/>
      <c r="ADP76" s="78"/>
      <c r="ADQ76" s="78"/>
      <c r="ADR76" s="78"/>
      <c r="ADS76" s="78"/>
      <c r="ADT76" s="78"/>
      <c r="ADU76" s="78"/>
      <c r="ADV76" s="78"/>
      <c r="ADW76" s="78"/>
      <c r="ADX76" s="78"/>
      <c r="ADY76" s="78"/>
      <c r="ADZ76" s="78"/>
      <c r="AEA76" s="78"/>
      <c r="AEB76" s="78"/>
      <c r="AEC76" s="78"/>
      <c r="AED76" s="78"/>
      <c r="AEE76" s="78"/>
      <c r="AEF76" s="78"/>
      <c r="AEG76" s="78"/>
      <c r="AEH76" s="78"/>
      <c r="AEI76" s="78"/>
      <c r="AEJ76" s="78"/>
      <c r="AEK76" s="78"/>
      <c r="AEL76" s="78"/>
      <c r="AEM76" s="78"/>
      <c r="AEN76" s="78"/>
      <c r="AEO76" s="78"/>
      <c r="AEP76" s="78"/>
      <c r="AEQ76" s="78"/>
      <c r="AER76" s="78"/>
      <c r="AES76" s="78"/>
      <c r="AET76" s="78"/>
      <c r="AEU76" s="78"/>
      <c r="AEV76" s="78"/>
      <c r="AEW76" s="78"/>
      <c r="AEX76" s="78"/>
      <c r="AEY76" s="78"/>
      <c r="AEZ76" s="78"/>
      <c r="AFA76" s="78"/>
      <c r="AFB76" s="78"/>
      <c r="AFC76" s="78"/>
      <c r="AFD76" s="78"/>
      <c r="AFE76" s="78"/>
      <c r="AFF76" s="78"/>
      <c r="AFG76" s="78"/>
      <c r="AFH76" s="78"/>
      <c r="AFI76" s="78"/>
      <c r="AFJ76" s="78"/>
      <c r="AFK76" s="78"/>
      <c r="AFL76" s="78"/>
      <c r="AFM76" s="78"/>
      <c r="AFN76" s="78"/>
      <c r="AFO76" s="78"/>
      <c r="AFP76" s="78"/>
      <c r="AFQ76" s="78"/>
      <c r="AFR76" s="78"/>
      <c r="AFS76" s="78"/>
      <c r="AFT76" s="78"/>
      <c r="AFU76" s="78"/>
      <c r="AFV76" s="78"/>
      <c r="AFW76" s="78"/>
      <c r="AFX76" s="78"/>
      <c r="AFY76" s="78"/>
      <c r="AFZ76" s="78"/>
      <c r="AGA76" s="78"/>
      <c r="AGB76" s="78"/>
      <c r="AGC76" s="78"/>
      <c r="AGD76" s="78"/>
      <c r="AGE76" s="78"/>
      <c r="AGF76" s="78"/>
      <c r="AGG76" s="78"/>
      <c r="AGH76" s="78"/>
      <c r="AGI76" s="78"/>
      <c r="AGJ76" s="78"/>
      <c r="AGK76" s="78"/>
      <c r="AGL76" s="78"/>
      <c r="AGM76" s="78"/>
      <c r="AGN76" s="78"/>
      <c r="AGO76" s="78"/>
      <c r="AGP76" s="78"/>
      <c r="AGQ76" s="78"/>
      <c r="AGR76" s="78"/>
      <c r="AGS76" s="78"/>
      <c r="AGT76" s="78"/>
      <c r="AGU76" s="78"/>
      <c r="AGV76" s="78"/>
      <c r="AGW76" s="78"/>
      <c r="AGX76" s="78"/>
      <c r="AGY76" s="78"/>
      <c r="AGZ76" s="78"/>
      <c r="AHA76" s="78"/>
      <c r="AHB76" s="78"/>
      <c r="AHC76" s="78"/>
      <c r="AHD76" s="78"/>
      <c r="AHE76" s="78"/>
      <c r="AHF76" s="78"/>
      <c r="AHG76" s="78"/>
      <c r="AHH76" s="78"/>
      <c r="AHI76" s="78"/>
      <c r="AHJ76" s="78"/>
      <c r="AHK76" s="78"/>
      <c r="AHL76" s="78"/>
      <c r="AHM76" s="78"/>
      <c r="AHN76" s="78"/>
      <c r="AHO76" s="78"/>
      <c r="AHP76" s="78"/>
      <c r="AHQ76" s="78"/>
      <c r="AHR76" s="78"/>
      <c r="AHS76" s="78"/>
      <c r="AHT76" s="78"/>
      <c r="AHU76" s="78"/>
      <c r="AHV76" s="78"/>
      <c r="AHW76" s="78"/>
      <c r="AHX76" s="78"/>
      <c r="AHY76" s="78"/>
      <c r="AHZ76" s="78"/>
      <c r="AIA76" s="78"/>
      <c r="AIB76" s="78"/>
      <c r="AIC76" s="78"/>
      <c r="AID76" s="78"/>
      <c r="AIE76" s="78"/>
      <c r="AIF76" s="78"/>
      <c r="AIG76" s="78"/>
      <c r="AIH76" s="78"/>
      <c r="AII76" s="78"/>
      <c r="AIJ76" s="78"/>
      <c r="AIK76" s="78"/>
      <c r="AIL76" s="78"/>
      <c r="AIM76" s="78"/>
      <c r="AIN76" s="78"/>
      <c r="AIO76" s="78"/>
      <c r="AIP76" s="78"/>
      <c r="AIQ76" s="78"/>
      <c r="AIR76" s="78"/>
      <c r="AIS76" s="78"/>
      <c r="AIT76" s="78"/>
      <c r="AIU76" s="78"/>
      <c r="AIV76" s="78"/>
      <c r="AIW76" s="78"/>
      <c r="AIX76" s="78"/>
      <c r="AIY76" s="78"/>
      <c r="AIZ76" s="78"/>
      <c r="AJA76" s="78"/>
      <c r="AJB76" s="78"/>
      <c r="AJC76" s="78"/>
      <c r="AJD76" s="78"/>
      <c r="AJE76" s="78"/>
      <c r="AJF76" s="78"/>
      <c r="AJG76" s="78"/>
      <c r="AJH76" s="78"/>
      <c r="AJI76" s="78"/>
      <c r="AJJ76" s="78"/>
      <c r="AJK76" s="78"/>
      <c r="AJL76" s="78"/>
      <c r="AJM76" s="78"/>
      <c r="AJN76" s="78"/>
      <c r="AJO76" s="78"/>
      <c r="AJP76" s="78"/>
      <c r="AJQ76" s="78"/>
      <c r="AJR76" s="78"/>
      <c r="AJS76" s="78"/>
      <c r="AJT76" s="78"/>
      <c r="AJU76" s="78"/>
      <c r="AJV76" s="78"/>
      <c r="AJW76" s="78"/>
      <c r="AJX76" s="78"/>
      <c r="AJY76" s="78"/>
      <c r="AJZ76" s="78"/>
      <c r="AKA76" s="78"/>
      <c r="AKB76" s="78"/>
      <c r="AKC76" s="78"/>
      <c r="AKD76" s="78"/>
      <c r="AKE76" s="78"/>
      <c r="AKF76" s="78"/>
      <c r="AKG76" s="78"/>
      <c r="AKH76" s="78"/>
      <c r="AKI76" s="78"/>
      <c r="AKJ76" s="78"/>
      <c r="AKK76" s="78"/>
      <c r="AKL76" s="78"/>
      <c r="AKM76" s="78"/>
      <c r="AKN76" s="78"/>
      <c r="AKO76" s="78"/>
      <c r="AKP76" s="78"/>
      <c r="AKQ76" s="78"/>
      <c r="AKR76" s="78"/>
      <c r="AKS76" s="78"/>
      <c r="AKT76" s="78"/>
      <c r="AKU76" s="78"/>
      <c r="AKV76" s="78"/>
      <c r="AKW76" s="78"/>
      <c r="AKX76" s="78"/>
      <c r="AKY76" s="78"/>
      <c r="AKZ76" s="78"/>
      <c r="ALA76" s="78"/>
      <c r="ALB76" s="78"/>
      <c r="ALC76" s="78"/>
      <c r="ALD76" s="78"/>
      <c r="ALE76" s="78"/>
      <c r="ALF76" s="78"/>
      <c r="ALG76" s="78"/>
      <c r="ALH76" s="78"/>
      <c r="ALI76" s="78"/>
      <c r="ALJ76" s="78"/>
      <c r="ALK76" s="78"/>
      <c r="ALL76" s="78"/>
      <c r="ALM76" s="78"/>
      <c r="ALN76" s="78"/>
      <c r="ALO76" s="78"/>
      <c r="ALP76" s="78"/>
      <c r="ALQ76" s="78"/>
      <c r="ALR76" s="78"/>
      <c r="ALS76" s="78"/>
      <c r="ALT76" s="78"/>
      <c r="ALU76" s="78"/>
      <c r="ALV76" s="78"/>
      <c r="ALW76" s="78"/>
      <c r="ALX76" s="78"/>
      <c r="ALY76" s="78"/>
      <c r="ALZ76" s="78"/>
      <c r="AMA76" s="78"/>
      <c r="AMB76" s="78"/>
      <c r="AMC76" s="78"/>
      <c r="AMD76" s="78"/>
    </row>
    <row r="77" customFormat="false" ht="17.9" hidden="false" customHeight="false" outlineLevel="0" collapsed="false">
      <c r="A77" s="70" t="s">
        <v>191</v>
      </c>
      <c r="B77" s="70" t="s">
        <v>192</v>
      </c>
      <c r="C77" s="61" t="s">
        <v>193</v>
      </c>
      <c r="D77" s="71" t="s">
        <v>194</v>
      </c>
      <c r="E77" s="61" t="s">
        <v>30</v>
      </c>
      <c r="F77" s="72" t="n">
        <v>805.94</v>
      </c>
      <c r="G77" s="73" t="n">
        <v>114.53</v>
      </c>
      <c r="H77" s="74" t="n">
        <v>118.21</v>
      </c>
      <c r="I77" s="75" t="n">
        <f aca="false">TRUNC(F77*G77,2)</f>
        <v>92304.3</v>
      </c>
      <c r="J77" s="75" t="n">
        <f aca="false">TRUNC(F77*H77,2)</f>
        <v>95270.16</v>
      </c>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c r="BV77" s="78"/>
      <c r="BW77" s="78"/>
      <c r="BX77" s="78"/>
      <c r="BY77" s="78"/>
      <c r="BZ77" s="78"/>
      <c r="CA77" s="78"/>
      <c r="CB77" s="78"/>
      <c r="CC77" s="78"/>
      <c r="CD77" s="78"/>
      <c r="CE77" s="78"/>
      <c r="CF77" s="78"/>
      <c r="CG77" s="78"/>
      <c r="CH77" s="78"/>
      <c r="CI77" s="78"/>
      <c r="CJ77" s="78"/>
      <c r="CK77" s="78"/>
      <c r="CL77" s="78"/>
      <c r="CM77" s="78"/>
      <c r="CN77" s="78"/>
      <c r="CO77" s="78"/>
      <c r="CP77" s="78"/>
      <c r="CQ77" s="78"/>
      <c r="CR77" s="78"/>
      <c r="CS77" s="78"/>
      <c r="CT77" s="78"/>
      <c r="CU77" s="78"/>
      <c r="CV77" s="78"/>
      <c r="CW77" s="78"/>
      <c r="CX77" s="78"/>
      <c r="CY77" s="78"/>
      <c r="CZ77" s="78"/>
      <c r="DA77" s="78"/>
      <c r="DB77" s="78"/>
      <c r="DC77" s="78"/>
      <c r="DD77" s="78"/>
      <c r="DE77" s="78"/>
      <c r="DF77" s="78"/>
      <c r="DG77" s="78"/>
      <c r="DH77" s="78"/>
      <c r="DI77" s="78"/>
      <c r="DJ77" s="78"/>
      <c r="DK77" s="78"/>
      <c r="DL77" s="78"/>
      <c r="DM77" s="78"/>
      <c r="DN77" s="78"/>
      <c r="DO77" s="78"/>
      <c r="DP77" s="78"/>
      <c r="DQ77" s="78"/>
      <c r="DR77" s="78"/>
      <c r="DS77" s="78"/>
      <c r="DT77" s="78"/>
      <c r="DU77" s="78"/>
      <c r="DV77" s="78"/>
      <c r="DW77" s="78"/>
      <c r="DX77" s="78"/>
      <c r="DY77" s="78"/>
      <c r="DZ77" s="78"/>
      <c r="EA77" s="78"/>
      <c r="EB77" s="78"/>
      <c r="EC77" s="78"/>
      <c r="ED77" s="78"/>
      <c r="EE77" s="78"/>
      <c r="EF77" s="78"/>
      <c r="EG77" s="78"/>
      <c r="EH77" s="78"/>
      <c r="EI77" s="78"/>
      <c r="EJ77" s="78"/>
      <c r="EK77" s="78"/>
      <c r="EL77" s="78"/>
      <c r="EM77" s="78"/>
      <c r="EN77" s="78"/>
      <c r="EO77" s="78"/>
      <c r="EP77" s="78"/>
      <c r="EQ77" s="78"/>
      <c r="ER77" s="78"/>
      <c r="ES77" s="78"/>
      <c r="ET77" s="78"/>
      <c r="EU77" s="78"/>
      <c r="EV77" s="78"/>
      <c r="EW77" s="78"/>
      <c r="EX77" s="78"/>
      <c r="EY77" s="78"/>
      <c r="EZ77" s="78"/>
      <c r="FA77" s="78"/>
      <c r="FB77" s="78"/>
      <c r="FC77" s="78"/>
      <c r="FD77" s="78"/>
      <c r="FE77" s="78"/>
      <c r="FF77" s="78"/>
      <c r="FG77" s="78"/>
      <c r="FH77" s="78"/>
      <c r="FI77" s="78"/>
      <c r="FJ77" s="78"/>
      <c r="FK77" s="78"/>
      <c r="FL77" s="78"/>
      <c r="FM77" s="78"/>
      <c r="FN77" s="78"/>
      <c r="FO77" s="78"/>
      <c r="FP77" s="78"/>
      <c r="FQ77" s="78"/>
      <c r="FR77" s="78"/>
      <c r="FS77" s="78"/>
      <c r="FT77" s="78"/>
      <c r="FU77" s="78"/>
      <c r="FV77" s="78"/>
      <c r="FW77" s="78"/>
      <c r="FX77" s="78"/>
      <c r="FY77" s="78"/>
      <c r="FZ77" s="78"/>
      <c r="GA77" s="78"/>
      <c r="GB77" s="78"/>
      <c r="GC77" s="78"/>
      <c r="GD77" s="78"/>
      <c r="GE77" s="78"/>
      <c r="GF77" s="78"/>
      <c r="GG77" s="78"/>
      <c r="GH77" s="78"/>
      <c r="GI77" s="78"/>
      <c r="GJ77" s="78"/>
      <c r="GK77" s="78"/>
      <c r="GL77" s="78"/>
      <c r="GM77" s="78"/>
      <c r="GN77" s="78"/>
      <c r="GO77" s="78"/>
      <c r="GP77" s="78"/>
      <c r="GQ77" s="78"/>
      <c r="GR77" s="78"/>
      <c r="GS77" s="78"/>
      <c r="GT77" s="78"/>
      <c r="GU77" s="78"/>
      <c r="GV77" s="78"/>
      <c r="GW77" s="78"/>
      <c r="GX77" s="78"/>
      <c r="GY77" s="78"/>
      <c r="GZ77" s="78"/>
      <c r="HA77" s="78"/>
      <c r="HB77" s="78"/>
      <c r="HC77" s="78"/>
      <c r="HD77" s="78"/>
      <c r="HE77" s="78"/>
      <c r="HF77" s="78"/>
      <c r="HG77" s="78"/>
      <c r="HH77" s="78"/>
      <c r="HI77" s="78"/>
      <c r="HJ77" s="78"/>
      <c r="HK77" s="78"/>
      <c r="HL77" s="78"/>
      <c r="HM77" s="78"/>
      <c r="HN77" s="78"/>
      <c r="HO77" s="78"/>
      <c r="HP77" s="78"/>
      <c r="HQ77" s="78"/>
      <c r="HR77" s="78"/>
      <c r="HS77" s="78"/>
      <c r="HT77" s="78"/>
      <c r="HU77" s="78"/>
      <c r="HV77" s="78"/>
      <c r="HW77" s="78"/>
      <c r="HX77" s="78"/>
      <c r="HY77" s="78"/>
      <c r="HZ77" s="78"/>
      <c r="IA77" s="78"/>
      <c r="IB77" s="78"/>
      <c r="IC77" s="78"/>
      <c r="ID77" s="78"/>
      <c r="IE77" s="78"/>
      <c r="IF77" s="78"/>
      <c r="IG77" s="78"/>
      <c r="IH77" s="78"/>
      <c r="II77" s="78"/>
      <c r="IJ77" s="78"/>
      <c r="IK77" s="78"/>
      <c r="IL77" s="78"/>
      <c r="IM77" s="78"/>
      <c r="IN77" s="78"/>
      <c r="IO77" s="78"/>
      <c r="IP77" s="78"/>
      <c r="IQ77" s="78"/>
      <c r="IR77" s="78"/>
      <c r="IS77" s="78"/>
      <c r="IT77" s="78"/>
      <c r="IU77" s="78"/>
      <c r="IV77" s="78"/>
      <c r="IW77" s="78"/>
      <c r="IX77" s="78"/>
      <c r="IY77" s="78"/>
      <c r="IZ77" s="78"/>
      <c r="JA77" s="78"/>
      <c r="JB77" s="78"/>
      <c r="JC77" s="78"/>
      <c r="JD77" s="78"/>
      <c r="JE77" s="78"/>
      <c r="JF77" s="78"/>
      <c r="JG77" s="78"/>
      <c r="JH77" s="78"/>
      <c r="JI77" s="78"/>
      <c r="JJ77" s="78"/>
      <c r="JK77" s="78"/>
      <c r="JL77" s="78"/>
      <c r="JM77" s="78"/>
      <c r="JN77" s="78"/>
      <c r="JO77" s="78"/>
      <c r="JP77" s="78"/>
      <c r="JQ77" s="78"/>
      <c r="JR77" s="78"/>
      <c r="JS77" s="78"/>
      <c r="JT77" s="78"/>
      <c r="JU77" s="78"/>
      <c r="JV77" s="78"/>
      <c r="JW77" s="78"/>
      <c r="JX77" s="78"/>
      <c r="JY77" s="78"/>
      <c r="JZ77" s="78"/>
      <c r="KA77" s="78"/>
      <c r="KB77" s="78"/>
      <c r="KC77" s="78"/>
      <c r="KD77" s="78"/>
      <c r="KE77" s="78"/>
      <c r="KF77" s="78"/>
      <c r="KG77" s="78"/>
      <c r="KH77" s="78"/>
      <c r="KI77" s="78"/>
      <c r="KJ77" s="78"/>
      <c r="KK77" s="78"/>
      <c r="KL77" s="78"/>
      <c r="KM77" s="78"/>
      <c r="KN77" s="78"/>
      <c r="KO77" s="78"/>
      <c r="KP77" s="78"/>
      <c r="KQ77" s="78"/>
      <c r="KR77" s="78"/>
      <c r="KS77" s="78"/>
      <c r="KT77" s="78"/>
      <c r="KU77" s="78"/>
      <c r="KV77" s="78"/>
      <c r="KW77" s="78"/>
      <c r="KX77" s="78"/>
      <c r="KY77" s="78"/>
      <c r="KZ77" s="78"/>
      <c r="LA77" s="78"/>
      <c r="LB77" s="78"/>
      <c r="LC77" s="78"/>
      <c r="LD77" s="78"/>
      <c r="LE77" s="78"/>
      <c r="LF77" s="78"/>
      <c r="LG77" s="78"/>
      <c r="LH77" s="78"/>
      <c r="LI77" s="78"/>
      <c r="LJ77" s="78"/>
      <c r="LK77" s="78"/>
      <c r="LL77" s="78"/>
      <c r="LM77" s="78"/>
      <c r="LN77" s="78"/>
      <c r="LO77" s="78"/>
      <c r="LP77" s="78"/>
      <c r="LQ77" s="78"/>
      <c r="LR77" s="78"/>
      <c r="LS77" s="78"/>
      <c r="LT77" s="78"/>
      <c r="LU77" s="78"/>
      <c r="LV77" s="78"/>
      <c r="LW77" s="78"/>
      <c r="LX77" s="78"/>
      <c r="LY77" s="78"/>
      <c r="LZ77" s="78"/>
      <c r="MA77" s="78"/>
      <c r="MB77" s="78"/>
      <c r="MC77" s="78"/>
      <c r="MD77" s="78"/>
      <c r="ME77" s="78"/>
      <c r="MF77" s="78"/>
      <c r="MG77" s="78"/>
      <c r="MH77" s="78"/>
      <c r="MI77" s="78"/>
      <c r="MJ77" s="78"/>
      <c r="MK77" s="78"/>
      <c r="ML77" s="78"/>
      <c r="MM77" s="78"/>
      <c r="MN77" s="78"/>
      <c r="MO77" s="78"/>
      <c r="MP77" s="78"/>
      <c r="MQ77" s="78"/>
      <c r="MR77" s="78"/>
      <c r="MS77" s="78"/>
      <c r="MT77" s="78"/>
      <c r="MU77" s="78"/>
      <c r="MV77" s="78"/>
      <c r="MW77" s="78"/>
      <c r="MX77" s="78"/>
      <c r="MY77" s="78"/>
      <c r="MZ77" s="78"/>
      <c r="NA77" s="78"/>
      <c r="NB77" s="78"/>
      <c r="NC77" s="78"/>
      <c r="ND77" s="78"/>
      <c r="NE77" s="78"/>
      <c r="NF77" s="78"/>
      <c r="NG77" s="78"/>
      <c r="NH77" s="78"/>
      <c r="NI77" s="78"/>
      <c r="NJ77" s="78"/>
      <c r="NK77" s="78"/>
      <c r="NL77" s="78"/>
      <c r="NM77" s="78"/>
      <c r="NN77" s="78"/>
      <c r="NO77" s="78"/>
      <c r="NP77" s="78"/>
      <c r="NQ77" s="78"/>
      <c r="NR77" s="78"/>
      <c r="NS77" s="78"/>
      <c r="NT77" s="78"/>
      <c r="NU77" s="78"/>
      <c r="NV77" s="78"/>
      <c r="NW77" s="78"/>
      <c r="NX77" s="78"/>
      <c r="NY77" s="78"/>
      <c r="NZ77" s="78"/>
      <c r="OA77" s="78"/>
      <c r="OB77" s="78"/>
      <c r="OC77" s="78"/>
      <c r="OD77" s="78"/>
      <c r="OE77" s="78"/>
      <c r="OF77" s="78"/>
      <c r="OG77" s="78"/>
      <c r="OH77" s="78"/>
      <c r="OI77" s="78"/>
      <c r="OJ77" s="78"/>
      <c r="OK77" s="78"/>
      <c r="OL77" s="78"/>
      <c r="OM77" s="78"/>
      <c r="ON77" s="78"/>
      <c r="OO77" s="78"/>
      <c r="OP77" s="78"/>
      <c r="OQ77" s="78"/>
      <c r="OR77" s="78"/>
      <c r="OS77" s="78"/>
      <c r="OT77" s="78"/>
      <c r="OU77" s="78"/>
      <c r="OV77" s="78"/>
      <c r="OW77" s="78"/>
      <c r="OX77" s="78"/>
      <c r="OY77" s="78"/>
      <c r="OZ77" s="78"/>
      <c r="PA77" s="78"/>
      <c r="PB77" s="78"/>
      <c r="PC77" s="78"/>
      <c r="PD77" s="78"/>
      <c r="PE77" s="78"/>
      <c r="PF77" s="78"/>
      <c r="PG77" s="78"/>
      <c r="PH77" s="78"/>
      <c r="PI77" s="78"/>
      <c r="PJ77" s="78"/>
      <c r="PK77" s="78"/>
      <c r="PL77" s="78"/>
      <c r="PM77" s="78"/>
      <c r="PN77" s="78"/>
      <c r="PO77" s="78"/>
      <c r="PP77" s="78"/>
      <c r="PQ77" s="78"/>
      <c r="PR77" s="78"/>
      <c r="PS77" s="78"/>
      <c r="PT77" s="78"/>
      <c r="PU77" s="78"/>
      <c r="PV77" s="78"/>
      <c r="PW77" s="78"/>
      <c r="PX77" s="78"/>
      <c r="PY77" s="78"/>
      <c r="PZ77" s="78"/>
      <c r="QA77" s="78"/>
      <c r="QB77" s="78"/>
      <c r="QC77" s="78"/>
      <c r="QD77" s="78"/>
      <c r="QE77" s="78"/>
      <c r="QF77" s="78"/>
      <c r="QG77" s="78"/>
      <c r="QH77" s="78"/>
      <c r="QI77" s="78"/>
      <c r="QJ77" s="78"/>
      <c r="QK77" s="78"/>
      <c r="QL77" s="78"/>
      <c r="QM77" s="78"/>
      <c r="QN77" s="78"/>
      <c r="QO77" s="78"/>
      <c r="QP77" s="78"/>
      <c r="QQ77" s="78"/>
      <c r="QR77" s="78"/>
      <c r="QS77" s="78"/>
      <c r="QT77" s="78"/>
      <c r="QU77" s="78"/>
      <c r="QV77" s="78"/>
      <c r="QW77" s="78"/>
      <c r="QX77" s="78"/>
      <c r="QY77" s="78"/>
      <c r="QZ77" s="78"/>
      <c r="RA77" s="78"/>
      <c r="RB77" s="78"/>
      <c r="RC77" s="78"/>
      <c r="RD77" s="78"/>
      <c r="RE77" s="78"/>
      <c r="RF77" s="78"/>
      <c r="RG77" s="78"/>
      <c r="RH77" s="78"/>
      <c r="RI77" s="78"/>
      <c r="RJ77" s="78"/>
      <c r="RK77" s="78"/>
      <c r="RL77" s="78"/>
      <c r="RM77" s="78"/>
      <c r="RN77" s="78"/>
      <c r="RO77" s="78"/>
      <c r="RP77" s="78"/>
      <c r="RQ77" s="78"/>
      <c r="RR77" s="78"/>
      <c r="RS77" s="78"/>
      <c r="RT77" s="78"/>
      <c r="RU77" s="78"/>
      <c r="RV77" s="78"/>
      <c r="RW77" s="78"/>
      <c r="RX77" s="78"/>
      <c r="RY77" s="78"/>
      <c r="RZ77" s="78"/>
      <c r="SA77" s="78"/>
      <c r="SB77" s="78"/>
      <c r="SC77" s="78"/>
      <c r="SD77" s="78"/>
      <c r="SE77" s="78"/>
      <c r="SF77" s="78"/>
      <c r="SG77" s="78"/>
      <c r="SH77" s="78"/>
      <c r="SI77" s="78"/>
      <c r="SJ77" s="78"/>
      <c r="SK77" s="78"/>
      <c r="SL77" s="78"/>
      <c r="SM77" s="78"/>
      <c r="SN77" s="78"/>
      <c r="SO77" s="78"/>
      <c r="SP77" s="78"/>
      <c r="SQ77" s="78"/>
      <c r="SR77" s="78"/>
      <c r="SS77" s="78"/>
      <c r="ST77" s="78"/>
      <c r="SU77" s="78"/>
      <c r="SV77" s="78"/>
      <c r="SW77" s="78"/>
      <c r="SX77" s="78"/>
      <c r="SY77" s="78"/>
      <c r="SZ77" s="78"/>
      <c r="TA77" s="78"/>
      <c r="TB77" s="78"/>
      <c r="TC77" s="78"/>
      <c r="TD77" s="78"/>
      <c r="TE77" s="78"/>
      <c r="TF77" s="78"/>
      <c r="TG77" s="78"/>
      <c r="TH77" s="78"/>
      <c r="TI77" s="78"/>
      <c r="TJ77" s="78"/>
      <c r="TK77" s="78"/>
      <c r="TL77" s="78"/>
      <c r="TM77" s="78"/>
      <c r="TN77" s="78"/>
      <c r="TO77" s="78"/>
      <c r="TP77" s="78"/>
      <c r="TQ77" s="78"/>
      <c r="TR77" s="78"/>
      <c r="TS77" s="78"/>
      <c r="TT77" s="78"/>
      <c r="TU77" s="78"/>
      <c r="TV77" s="78"/>
      <c r="TW77" s="78"/>
      <c r="TX77" s="78"/>
      <c r="TY77" s="78"/>
      <c r="TZ77" s="78"/>
      <c r="UA77" s="78"/>
      <c r="UB77" s="78"/>
      <c r="UC77" s="78"/>
      <c r="UD77" s="78"/>
      <c r="UE77" s="78"/>
      <c r="UF77" s="78"/>
      <c r="UG77" s="78"/>
      <c r="UH77" s="78"/>
      <c r="UI77" s="78"/>
      <c r="UJ77" s="78"/>
      <c r="UK77" s="78"/>
      <c r="UL77" s="78"/>
      <c r="UM77" s="78"/>
      <c r="UN77" s="78"/>
      <c r="UO77" s="78"/>
      <c r="UP77" s="78"/>
      <c r="UQ77" s="78"/>
      <c r="UR77" s="78"/>
      <c r="US77" s="78"/>
      <c r="UT77" s="78"/>
      <c r="UU77" s="78"/>
      <c r="UV77" s="78"/>
      <c r="UW77" s="78"/>
      <c r="UX77" s="78"/>
      <c r="UY77" s="78"/>
      <c r="UZ77" s="78"/>
      <c r="VA77" s="78"/>
      <c r="VB77" s="78"/>
      <c r="VC77" s="78"/>
      <c r="VD77" s="78"/>
      <c r="VE77" s="78"/>
      <c r="VF77" s="78"/>
      <c r="VG77" s="78"/>
      <c r="VH77" s="78"/>
      <c r="VI77" s="78"/>
      <c r="VJ77" s="78"/>
      <c r="VK77" s="78"/>
      <c r="VL77" s="78"/>
      <c r="VM77" s="78"/>
      <c r="VN77" s="78"/>
      <c r="VO77" s="78"/>
      <c r="VP77" s="78"/>
      <c r="VQ77" s="78"/>
      <c r="VR77" s="78"/>
      <c r="VS77" s="78"/>
      <c r="VT77" s="78"/>
      <c r="VU77" s="78"/>
      <c r="VV77" s="78"/>
      <c r="VW77" s="78"/>
      <c r="VX77" s="78"/>
      <c r="VY77" s="78"/>
      <c r="VZ77" s="78"/>
      <c r="WA77" s="78"/>
      <c r="WB77" s="78"/>
      <c r="WC77" s="78"/>
      <c r="WD77" s="78"/>
      <c r="WE77" s="78"/>
      <c r="WF77" s="78"/>
      <c r="WG77" s="78"/>
      <c r="WH77" s="78"/>
      <c r="WI77" s="78"/>
      <c r="WJ77" s="78"/>
      <c r="WK77" s="78"/>
      <c r="WL77" s="78"/>
      <c r="WM77" s="78"/>
      <c r="WN77" s="78"/>
      <c r="WO77" s="78"/>
      <c r="WP77" s="78"/>
      <c r="WQ77" s="78"/>
      <c r="WR77" s="78"/>
      <c r="WS77" s="78"/>
      <c r="WT77" s="78"/>
      <c r="WU77" s="78"/>
      <c r="WV77" s="78"/>
      <c r="WW77" s="78"/>
      <c r="WX77" s="78"/>
      <c r="WY77" s="78"/>
      <c r="WZ77" s="78"/>
      <c r="XA77" s="78"/>
      <c r="XB77" s="78"/>
      <c r="XC77" s="78"/>
      <c r="XD77" s="78"/>
      <c r="XE77" s="78"/>
      <c r="XF77" s="78"/>
      <c r="XG77" s="78"/>
      <c r="XH77" s="78"/>
      <c r="XI77" s="78"/>
      <c r="XJ77" s="78"/>
      <c r="XK77" s="78"/>
      <c r="XL77" s="78"/>
      <c r="XM77" s="78"/>
      <c r="XN77" s="78"/>
      <c r="XO77" s="78"/>
      <c r="XP77" s="78"/>
      <c r="XQ77" s="78"/>
      <c r="XR77" s="78"/>
      <c r="XS77" s="78"/>
      <c r="XT77" s="78"/>
      <c r="XU77" s="78"/>
      <c r="XV77" s="78"/>
      <c r="XW77" s="78"/>
      <c r="XX77" s="78"/>
      <c r="XY77" s="78"/>
      <c r="XZ77" s="78"/>
      <c r="YA77" s="78"/>
      <c r="YB77" s="78"/>
      <c r="YC77" s="78"/>
      <c r="YD77" s="78"/>
      <c r="YE77" s="78"/>
      <c r="YF77" s="78"/>
      <c r="YG77" s="78"/>
      <c r="YH77" s="78"/>
      <c r="YI77" s="78"/>
      <c r="YJ77" s="78"/>
      <c r="YK77" s="78"/>
      <c r="YL77" s="78"/>
      <c r="YM77" s="78"/>
      <c r="YN77" s="78"/>
      <c r="YO77" s="78"/>
      <c r="YP77" s="78"/>
      <c r="YQ77" s="78"/>
      <c r="YR77" s="78"/>
      <c r="YS77" s="78"/>
      <c r="YT77" s="78"/>
      <c r="YU77" s="78"/>
      <c r="YV77" s="78"/>
      <c r="YW77" s="78"/>
      <c r="YX77" s="78"/>
      <c r="YY77" s="78"/>
      <c r="YZ77" s="78"/>
      <c r="ZA77" s="78"/>
      <c r="ZB77" s="78"/>
      <c r="ZC77" s="78"/>
      <c r="ZD77" s="78"/>
      <c r="ZE77" s="78"/>
      <c r="ZF77" s="78"/>
      <c r="ZG77" s="78"/>
      <c r="ZH77" s="78"/>
      <c r="ZI77" s="78"/>
      <c r="ZJ77" s="78"/>
      <c r="ZK77" s="78"/>
      <c r="ZL77" s="78"/>
      <c r="ZM77" s="78"/>
      <c r="ZN77" s="78"/>
      <c r="ZO77" s="78"/>
      <c r="ZP77" s="78"/>
      <c r="ZQ77" s="78"/>
      <c r="ZR77" s="78"/>
      <c r="ZS77" s="78"/>
      <c r="ZT77" s="78"/>
      <c r="ZU77" s="78"/>
      <c r="ZV77" s="78"/>
      <c r="ZW77" s="78"/>
      <c r="ZX77" s="78"/>
      <c r="ZY77" s="78"/>
      <c r="ZZ77" s="78"/>
      <c r="AAA77" s="78"/>
      <c r="AAB77" s="78"/>
      <c r="AAC77" s="78"/>
      <c r="AAD77" s="78"/>
      <c r="AAE77" s="78"/>
      <c r="AAF77" s="78"/>
      <c r="AAG77" s="78"/>
      <c r="AAH77" s="78"/>
      <c r="AAI77" s="78"/>
      <c r="AAJ77" s="78"/>
      <c r="AAK77" s="78"/>
      <c r="AAL77" s="78"/>
      <c r="AAM77" s="78"/>
      <c r="AAN77" s="78"/>
      <c r="AAO77" s="78"/>
      <c r="AAP77" s="78"/>
      <c r="AAQ77" s="78"/>
      <c r="AAR77" s="78"/>
      <c r="AAS77" s="78"/>
      <c r="AAT77" s="78"/>
      <c r="AAU77" s="78"/>
      <c r="AAV77" s="78"/>
      <c r="AAW77" s="78"/>
      <c r="AAX77" s="78"/>
      <c r="AAY77" s="78"/>
      <c r="AAZ77" s="78"/>
      <c r="ABA77" s="78"/>
      <c r="ABB77" s="78"/>
      <c r="ABC77" s="78"/>
      <c r="ABD77" s="78"/>
      <c r="ABE77" s="78"/>
      <c r="ABF77" s="78"/>
      <c r="ABG77" s="78"/>
      <c r="ABH77" s="78"/>
      <c r="ABI77" s="78"/>
      <c r="ABJ77" s="78"/>
      <c r="ABK77" s="78"/>
      <c r="ABL77" s="78"/>
      <c r="ABM77" s="78"/>
      <c r="ABN77" s="78"/>
      <c r="ABO77" s="78"/>
      <c r="ABP77" s="78"/>
      <c r="ABQ77" s="78"/>
      <c r="ABR77" s="78"/>
      <c r="ABS77" s="78"/>
      <c r="ABT77" s="78"/>
      <c r="ABU77" s="78"/>
      <c r="ABV77" s="78"/>
      <c r="ABW77" s="78"/>
      <c r="ABX77" s="78"/>
      <c r="ABY77" s="78"/>
      <c r="ABZ77" s="78"/>
      <c r="ACA77" s="78"/>
      <c r="ACB77" s="78"/>
      <c r="ACC77" s="78"/>
      <c r="ACD77" s="78"/>
      <c r="ACE77" s="78"/>
      <c r="ACF77" s="78"/>
      <c r="ACG77" s="78"/>
      <c r="ACH77" s="78"/>
      <c r="ACI77" s="78"/>
      <c r="ACJ77" s="78"/>
      <c r="ACK77" s="78"/>
      <c r="ACL77" s="78"/>
      <c r="ACM77" s="78"/>
      <c r="ACN77" s="78"/>
      <c r="ACO77" s="78"/>
      <c r="ACP77" s="78"/>
      <c r="ACQ77" s="78"/>
      <c r="ACR77" s="78"/>
      <c r="ACS77" s="78"/>
      <c r="ACT77" s="78"/>
      <c r="ACU77" s="78"/>
      <c r="ACV77" s="78"/>
      <c r="ACW77" s="78"/>
      <c r="ACX77" s="78"/>
      <c r="ACY77" s="78"/>
      <c r="ACZ77" s="78"/>
      <c r="ADA77" s="78"/>
      <c r="ADB77" s="78"/>
      <c r="ADC77" s="78"/>
      <c r="ADD77" s="78"/>
      <c r="ADE77" s="78"/>
      <c r="ADF77" s="78"/>
      <c r="ADG77" s="78"/>
      <c r="ADH77" s="78"/>
      <c r="ADI77" s="78"/>
      <c r="ADJ77" s="78"/>
      <c r="ADK77" s="78"/>
      <c r="ADL77" s="78"/>
      <c r="ADM77" s="78"/>
      <c r="ADN77" s="78"/>
      <c r="ADO77" s="78"/>
      <c r="ADP77" s="78"/>
      <c r="ADQ77" s="78"/>
      <c r="ADR77" s="78"/>
      <c r="ADS77" s="78"/>
      <c r="ADT77" s="78"/>
      <c r="ADU77" s="78"/>
      <c r="ADV77" s="78"/>
      <c r="ADW77" s="78"/>
      <c r="ADX77" s="78"/>
      <c r="ADY77" s="78"/>
      <c r="ADZ77" s="78"/>
      <c r="AEA77" s="78"/>
      <c r="AEB77" s="78"/>
      <c r="AEC77" s="78"/>
      <c r="AED77" s="78"/>
      <c r="AEE77" s="78"/>
      <c r="AEF77" s="78"/>
      <c r="AEG77" s="78"/>
      <c r="AEH77" s="78"/>
      <c r="AEI77" s="78"/>
      <c r="AEJ77" s="78"/>
      <c r="AEK77" s="78"/>
      <c r="AEL77" s="78"/>
      <c r="AEM77" s="78"/>
      <c r="AEN77" s="78"/>
      <c r="AEO77" s="78"/>
      <c r="AEP77" s="78"/>
      <c r="AEQ77" s="78"/>
      <c r="AER77" s="78"/>
      <c r="AES77" s="78"/>
      <c r="AET77" s="78"/>
      <c r="AEU77" s="78"/>
      <c r="AEV77" s="78"/>
      <c r="AEW77" s="78"/>
      <c r="AEX77" s="78"/>
      <c r="AEY77" s="78"/>
      <c r="AEZ77" s="78"/>
      <c r="AFA77" s="78"/>
      <c r="AFB77" s="78"/>
      <c r="AFC77" s="78"/>
      <c r="AFD77" s="78"/>
      <c r="AFE77" s="78"/>
      <c r="AFF77" s="78"/>
      <c r="AFG77" s="78"/>
      <c r="AFH77" s="78"/>
      <c r="AFI77" s="78"/>
      <c r="AFJ77" s="78"/>
      <c r="AFK77" s="78"/>
      <c r="AFL77" s="78"/>
      <c r="AFM77" s="78"/>
      <c r="AFN77" s="78"/>
      <c r="AFO77" s="78"/>
      <c r="AFP77" s="78"/>
      <c r="AFQ77" s="78"/>
      <c r="AFR77" s="78"/>
      <c r="AFS77" s="78"/>
      <c r="AFT77" s="78"/>
      <c r="AFU77" s="78"/>
      <c r="AFV77" s="78"/>
      <c r="AFW77" s="78"/>
      <c r="AFX77" s="78"/>
      <c r="AFY77" s="78"/>
      <c r="AFZ77" s="78"/>
      <c r="AGA77" s="78"/>
      <c r="AGB77" s="78"/>
      <c r="AGC77" s="78"/>
      <c r="AGD77" s="78"/>
      <c r="AGE77" s="78"/>
      <c r="AGF77" s="78"/>
      <c r="AGG77" s="78"/>
      <c r="AGH77" s="78"/>
      <c r="AGI77" s="78"/>
      <c r="AGJ77" s="78"/>
      <c r="AGK77" s="78"/>
      <c r="AGL77" s="78"/>
      <c r="AGM77" s="78"/>
      <c r="AGN77" s="78"/>
      <c r="AGO77" s="78"/>
      <c r="AGP77" s="78"/>
      <c r="AGQ77" s="78"/>
      <c r="AGR77" s="78"/>
      <c r="AGS77" s="78"/>
      <c r="AGT77" s="78"/>
      <c r="AGU77" s="78"/>
      <c r="AGV77" s="78"/>
      <c r="AGW77" s="78"/>
      <c r="AGX77" s="78"/>
      <c r="AGY77" s="78"/>
      <c r="AGZ77" s="78"/>
      <c r="AHA77" s="78"/>
      <c r="AHB77" s="78"/>
      <c r="AHC77" s="78"/>
      <c r="AHD77" s="78"/>
      <c r="AHE77" s="78"/>
      <c r="AHF77" s="78"/>
      <c r="AHG77" s="78"/>
      <c r="AHH77" s="78"/>
      <c r="AHI77" s="78"/>
      <c r="AHJ77" s="78"/>
      <c r="AHK77" s="78"/>
      <c r="AHL77" s="78"/>
      <c r="AHM77" s="78"/>
      <c r="AHN77" s="78"/>
      <c r="AHO77" s="78"/>
      <c r="AHP77" s="78"/>
      <c r="AHQ77" s="78"/>
      <c r="AHR77" s="78"/>
      <c r="AHS77" s="78"/>
      <c r="AHT77" s="78"/>
      <c r="AHU77" s="78"/>
      <c r="AHV77" s="78"/>
      <c r="AHW77" s="78"/>
      <c r="AHX77" s="78"/>
      <c r="AHY77" s="78"/>
      <c r="AHZ77" s="78"/>
      <c r="AIA77" s="78"/>
      <c r="AIB77" s="78"/>
      <c r="AIC77" s="78"/>
      <c r="AID77" s="78"/>
      <c r="AIE77" s="78"/>
      <c r="AIF77" s="78"/>
      <c r="AIG77" s="78"/>
      <c r="AIH77" s="78"/>
      <c r="AII77" s="78"/>
      <c r="AIJ77" s="78"/>
      <c r="AIK77" s="78"/>
      <c r="AIL77" s="78"/>
      <c r="AIM77" s="78"/>
      <c r="AIN77" s="78"/>
      <c r="AIO77" s="78"/>
      <c r="AIP77" s="78"/>
      <c r="AIQ77" s="78"/>
      <c r="AIR77" s="78"/>
      <c r="AIS77" s="78"/>
      <c r="AIT77" s="78"/>
      <c r="AIU77" s="78"/>
      <c r="AIV77" s="78"/>
      <c r="AIW77" s="78"/>
      <c r="AIX77" s="78"/>
      <c r="AIY77" s="78"/>
      <c r="AIZ77" s="78"/>
      <c r="AJA77" s="78"/>
      <c r="AJB77" s="78"/>
      <c r="AJC77" s="78"/>
      <c r="AJD77" s="78"/>
      <c r="AJE77" s="78"/>
      <c r="AJF77" s="78"/>
      <c r="AJG77" s="78"/>
      <c r="AJH77" s="78"/>
      <c r="AJI77" s="78"/>
      <c r="AJJ77" s="78"/>
      <c r="AJK77" s="78"/>
      <c r="AJL77" s="78"/>
      <c r="AJM77" s="78"/>
      <c r="AJN77" s="78"/>
      <c r="AJO77" s="78"/>
      <c r="AJP77" s="78"/>
      <c r="AJQ77" s="78"/>
      <c r="AJR77" s="78"/>
      <c r="AJS77" s="78"/>
      <c r="AJT77" s="78"/>
      <c r="AJU77" s="78"/>
      <c r="AJV77" s="78"/>
      <c r="AJW77" s="78"/>
      <c r="AJX77" s="78"/>
      <c r="AJY77" s="78"/>
      <c r="AJZ77" s="78"/>
      <c r="AKA77" s="78"/>
      <c r="AKB77" s="78"/>
      <c r="AKC77" s="78"/>
      <c r="AKD77" s="78"/>
      <c r="AKE77" s="78"/>
      <c r="AKF77" s="78"/>
      <c r="AKG77" s="78"/>
      <c r="AKH77" s="78"/>
      <c r="AKI77" s="78"/>
      <c r="AKJ77" s="78"/>
      <c r="AKK77" s="78"/>
      <c r="AKL77" s="78"/>
      <c r="AKM77" s="78"/>
      <c r="AKN77" s="78"/>
      <c r="AKO77" s="78"/>
      <c r="AKP77" s="78"/>
      <c r="AKQ77" s="78"/>
      <c r="AKR77" s="78"/>
      <c r="AKS77" s="78"/>
      <c r="AKT77" s="78"/>
      <c r="AKU77" s="78"/>
      <c r="AKV77" s="78"/>
      <c r="AKW77" s="78"/>
      <c r="AKX77" s="78"/>
      <c r="AKY77" s="78"/>
      <c r="AKZ77" s="78"/>
      <c r="ALA77" s="78"/>
      <c r="ALB77" s="78"/>
      <c r="ALC77" s="78"/>
      <c r="ALD77" s="78"/>
      <c r="ALE77" s="78"/>
      <c r="ALF77" s="78"/>
      <c r="ALG77" s="78"/>
      <c r="ALH77" s="78"/>
      <c r="ALI77" s="78"/>
      <c r="ALJ77" s="78"/>
      <c r="ALK77" s="78"/>
      <c r="ALL77" s="78"/>
      <c r="ALM77" s="78"/>
      <c r="ALN77" s="78"/>
      <c r="ALO77" s="78"/>
      <c r="ALP77" s="78"/>
      <c r="ALQ77" s="78"/>
      <c r="ALR77" s="78"/>
      <c r="ALS77" s="78"/>
      <c r="ALT77" s="78"/>
      <c r="ALU77" s="78"/>
      <c r="ALV77" s="78"/>
      <c r="ALW77" s="78"/>
      <c r="ALX77" s="78"/>
      <c r="ALY77" s="78"/>
      <c r="ALZ77" s="78"/>
      <c r="AMA77" s="78"/>
      <c r="AMB77" s="78"/>
      <c r="AMC77" s="78"/>
      <c r="AMD77" s="78"/>
    </row>
    <row r="78" customFormat="false" ht="6.2" hidden="false" customHeight="true" outlineLevel="0" collapsed="false">
      <c r="A78" s="76"/>
      <c r="B78" s="76"/>
      <c r="C78" s="76"/>
      <c r="D78" s="76"/>
      <c r="E78" s="76"/>
      <c r="F78" s="76"/>
      <c r="G78" s="76"/>
      <c r="H78" s="76"/>
      <c r="I78" s="76"/>
      <c r="J78" s="76"/>
    </row>
    <row r="79" customFormat="false" ht="12.8" hidden="false" customHeight="false" outlineLevel="0" collapsed="false">
      <c r="A79" s="64" t="s">
        <v>195</v>
      </c>
      <c r="B79" s="65"/>
      <c r="C79" s="65"/>
      <c r="D79" s="65"/>
      <c r="E79" s="66"/>
      <c r="F79" s="77" t="s">
        <v>15</v>
      </c>
      <c r="G79" s="77"/>
      <c r="H79" s="77"/>
      <c r="I79" s="69" t="n">
        <f aca="false">SUM(I80:I82)</f>
        <v>2479.27</v>
      </c>
      <c r="J79" s="69" t="n">
        <f aca="false">SUM(J80:J82)</f>
        <v>2689.76</v>
      </c>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c r="BA79" s="78"/>
      <c r="BB79" s="78"/>
      <c r="BC79" s="78"/>
      <c r="BD79" s="78"/>
      <c r="BE79" s="78"/>
      <c r="BF79" s="78"/>
      <c r="BG79" s="78"/>
      <c r="BH79" s="78"/>
      <c r="BI79" s="78"/>
      <c r="BJ79" s="78"/>
      <c r="BK79" s="78"/>
      <c r="BL79" s="78"/>
      <c r="BM79" s="78"/>
      <c r="BN79" s="78"/>
      <c r="BO79" s="78"/>
      <c r="BP79" s="78"/>
      <c r="BQ79" s="78"/>
      <c r="BR79" s="78"/>
      <c r="BS79" s="78"/>
      <c r="BT79" s="78"/>
      <c r="BU79" s="78"/>
      <c r="BV79" s="78"/>
      <c r="BW79" s="78"/>
      <c r="BX79" s="78"/>
      <c r="BY79" s="78"/>
      <c r="BZ79" s="78"/>
      <c r="CA79" s="78"/>
      <c r="CB79" s="78"/>
      <c r="CC79" s="78"/>
      <c r="CD79" s="78"/>
      <c r="CE79" s="78"/>
      <c r="CF79" s="78"/>
      <c r="CG79" s="78"/>
      <c r="CH79" s="78"/>
      <c r="CI79" s="78"/>
      <c r="CJ79" s="78"/>
      <c r="CK79" s="78"/>
      <c r="CL79" s="78"/>
      <c r="CM79" s="78"/>
      <c r="CN79" s="78"/>
      <c r="CO79" s="78"/>
      <c r="CP79" s="78"/>
      <c r="CQ79" s="78"/>
      <c r="CR79" s="78"/>
      <c r="CS79" s="78"/>
      <c r="CT79" s="78"/>
      <c r="CU79" s="78"/>
      <c r="CV79" s="78"/>
      <c r="CW79" s="78"/>
      <c r="CX79" s="78"/>
      <c r="CY79" s="78"/>
      <c r="CZ79" s="78"/>
      <c r="DA79" s="78"/>
      <c r="DB79" s="78"/>
      <c r="DC79" s="78"/>
      <c r="DD79" s="78"/>
      <c r="DE79" s="78"/>
      <c r="DF79" s="78"/>
      <c r="DG79" s="78"/>
      <c r="DH79" s="78"/>
      <c r="DI79" s="78"/>
      <c r="DJ79" s="78"/>
      <c r="DK79" s="78"/>
      <c r="DL79" s="78"/>
      <c r="DM79" s="78"/>
      <c r="DN79" s="78"/>
      <c r="DO79" s="78"/>
      <c r="DP79" s="78"/>
      <c r="DQ79" s="78"/>
      <c r="DR79" s="78"/>
      <c r="DS79" s="78"/>
      <c r="DT79" s="78"/>
      <c r="DU79" s="78"/>
      <c r="DV79" s="78"/>
      <c r="DW79" s="78"/>
      <c r="DX79" s="78"/>
      <c r="DY79" s="78"/>
      <c r="DZ79" s="78"/>
      <c r="EA79" s="78"/>
      <c r="EB79" s="78"/>
      <c r="EC79" s="78"/>
      <c r="ED79" s="78"/>
      <c r="EE79" s="78"/>
      <c r="EF79" s="78"/>
      <c r="EG79" s="78"/>
      <c r="EH79" s="78"/>
      <c r="EI79" s="78"/>
      <c r="EJ79" s="78"/>
      <c r="EK79" s="78"/>
      <c r="EL79" s="78"/>
      <c r="EM79" s="78"/>
      <c r="EN79" s="78"/>
      <c r="EO79" s="78"/>
      <c r="EP79" s="78"/>
      <c r="EQ79" s="78"/>
      <c r="ER79" s="78"/>
      <c r="ES79" s="78"/>
      <c r="ET79" s="78"/>
      <c r="EU79" s="78"/>
      <c r="EV79" s="78"/>
      <c r="EW79" s="78"/>
      <c r="EX79" s="78"/>
      <c r="EY79" s="78"/>
      <c r="EZ79" s="78"/>
      <c r="FA79" s="78"/>
      <c r="FB79" s="78"/>
      <c r="FC79" s="78"/>
      <c r="FD79" s="78"/>
      <c r="FE79" s="78"/>
      <c r="FF79" s="78"/>
      <c r="FG79" s="78"/>
      <c r="FH79" s="78"/>
      <c r="FI79" s="78"/>
      <c r="FJ79" s="78"/>
      <c r="FK79" s="78"/>
      <c r="FL79" s="78"/>
      <c r="FM79" s="78"/>
      <c r="FN79" s="78"/>
      <c r="FO79" s="78"/>
      <c r="FP79" s="78"/>
      <c r="FQ79" s="78"/>
      <c r="FR79" s="78"/>
      <c r="FS79" s="78"/>
      <c r="FT79" s="78"/>
      <c r="FU79" s="78"/>
      <c r="FV79" s="78"/>
      <c r="FW79" s="78"/>
      <c r="FX79" s="78"/>
      <c r="FY79" s="78"/>
      <c r="FZ79" s="78"/>
      <c r="GA79" s="78"/>
      <c r="GB79" s="78"/>
      <c r="GC79" s="78"/>
      <c r="GD79" s="78"/>
      <c r="GE79" s="78"/>
      <c r="GF79" s="78"/>
      <c r="GG79" s="78"/>
      <c r="GH79" s="78"/>
      <c r="GI79" s="78"/>
      <c r="GJ79" s="78"/>
      <c r="GK79" s="78"/>
      <c r="GL79" s="78"/>
      <c r="GM79" s="78"/>
      <c r="GN79" s="78"/>
      <c r="GO79" s="78"/>
      <c r="GP79" s="78"/>
      <c r="GQ79" s="78"/>
      <c r="GR79" s="78"/>
      <c r="GS79" s="78"/>
      <c r="GT79" s="78"/>
      <c r="GU79" s="78"/>
      <c r="GV79" s="78"/>
      <c r="GW79" s="78"/>
      <c r="GX79" s="78"/>
      <c r="GY79" s="78"/>
      <c r="GZ79" s="78"/>
      <c r="HA79" s="78"/>
      <c r="HB79" s="78"/>
      <c r="HC79" s="78"/>
      <c r="HD79" s="78"/>
      <c r="HE79" s="78"/>
      <c r="HF79" s="78"/>
      <c r="HG79" s="78"/>
      <c r="HH79" s="78"/>
      <c r="HI79" s="78"/>
      <c r="HJ79" s="78"/>
      <c r="HK79" s="78"/>
      <c r="HL79" s="78"/>
      <c r="HM79" s="78"/>
      <c r="HN79" s="78"/>
      <c r="HO79" s="78"/>
      <c r="HP79" s="78"/>
      <c r="HQ79" s="78"/>
      <c r="HR79" s="78"/>
      <c r="HS79" s="78"/>
      <c r="HT79" s="78"/>
      <c r="HU79" s="78"/>
      <c r="HV79" s="78"/>
      <c r="HW79" s="78"/>
      <c r="HX79" s="78"/>
      <c r="HY79" s="78"/>
      <c r="HZ79" s="78"/>
      <c r="IA79" s="78"/>
      <c r="IB79" s="78"/>
      <c r="IC79" s="78"/>
      <c r="ID79" s="78"/>
      <c r="IE79" s="78"/>
      <c r="IF79" s="78"/>
      <c r="IG79" s="78"/>
      <c r="IH79" s="78"/>
      <c r="II79" s="78"/>
      <c r="IJ79" s="78"/>
      <c r="IK79" s="78"/>
      <c r="IL79" s="78"/>
      <c r="IM79" s="78"/>
      <c r="IN79" s="78"/>
      <c r="IO79" s="78"/>
      <c r="IP79" s="78"/>
      <c r="IQ79" s="78"/>
      <c r="IR79" s="78"/>
      <c r="IS79" s="78"/>
      <c r="IT79" s="78"/>
      <c r="IU79" s="78"/>
      <c r="IV79" s="78"/>
      <c r="IW79" s="78"/>
      <c r="IX79" s="78"/>
      <c r="IY79" s="78"/>
      <c r="IZ79" s="78"/>
      <c r="JA79" s="78"/>
      <c r="JB79" s="78"/>
      <c r="JC79" s="78"/>
      <c r="JD79" s="78"/>
      <c r="JE79" s="78"/>
      <c r="JF79" s="78"/>
      <c r="JG79" s="78"/>
      <c r="JH79" s="78"/>
      <c r="JI79" s="78"/>
      <c r="JJ79" s="78"/>
      <c r="JK79" s="78"/>
      <c r="JL79" s="78"/>
      <c r="JM79" s="78"/>
      <c r="JN79" s="78"/>
      <c r="JO79" s="78"/>
      <c r="JP79" s="78"/>
      <c r="JQ79" s="78"/>
      <c r="JR79" s="78"/>
      <c r="JS79" s="78"/>
      <c r="JT79" s="78"/>
      <c r="JU79" s="78"/>
      <c r="JV79" s="78"/>
      <c r="JW79" s="78"/>
      <c r="JX79" s="78"/>
      <c r="JY79" s="78"/>
      <c r="JZ79" s="78"/>
      <c r="KA79" s="78"/>
      <c r="KB79" s="78"/>
      <c r="KC79" s="78"/>
      <c r="KD79" s="78"/>
      <c r="KE79" s="78"/>
      <c r="KF79" s="78"/>
      <c r="KG79" s="78"/>
      <c r="KH79" s="78"/>
      <c r="KI79" s="78"/>
      <c r="KJ79" s="78"/>
      <c r="KK79" s="78"/>
      <c r="KL79" s="78"/>
      <c r="KM79" s="78"/>
      <c r="KN79" s="78"/>
      <c r="KO79" s="78"/>
      <c r="KP79" s="78"/>
      <c r="KQ79" s="78"/>
      <c r="KR79" s="78"/>
      <c r="KS79" s="78"/>
      <c r="KT79" s="78"/>
      <c r="KU79" s="78"/>
      <c r="KV79" s="78"/>
      <c r="KW79" s="78"/>
      <c r="KX79" s="78"/>
      <c r="KY79" s="78"/>
      <c r="KZ79" s="78"/>
      <c r="LA79" s="78"/>
      <c r="LB79" s="78"/>
      <c r="LC79" s="78"/>
      <c r="LD79" s="78"/>
      <c r="LE79" s="78"/>
      <c r="LF79" s="78"/>
      <c r="LG79" s="78"/>
      <c r="LH79" s="78"/>
      <c r="LI79" s="78"/>
      <c r="LJ79" s="78"/>
      <c r="LK79" s="78"/>
      <c r="LL79" s="78"/>
      <c r="LM79" s="78"/>
      <c r="LN79" s="78"/>
      <c r="LO79" s="78"/>
      <c r="LP79" s="78"/>
      <c r="LQ79" s="78"/>
      <c r="LR79" s="78"/>
      <c r="LS79" s="78"/>
      <c r="LT79" s="78"/>
      <c r="LU79" s="78"/>
      <c r="LV79" s="78"/>
      <c r="LW79" s="78"/>
      <c r="LX79" s="78"/>
      <c r="LY79" s="78"/>
      <c r="LZ79" s="78"/>
      <c r="MA79" s="78"/>
      <c r="MB79" s="78"/>
      <c r="MC79" s="78"/>
      <c r="MD79" s="78"/>
      <c r="ME79" s="78"/>
      <c r="MF79" s="78"/>
      <c r="MG79" s="78"/>
      <c r="MH79" s="78"/>
      <c r="MI79" s="78"/>
      <c r="MJ79" s="78"/>
      <c r="MK79" s="78"/>
      <c r="ML79" s="78"/>
      <c r="MM79" s="78"/>
      <c r="MN79" s="78"/>
      <c r="MO79" s="78"/>
      <c r="MP79" s="78"/>
      <c r="MQ79" s="78"/>
      <c r="MR79" s="78"/>
      <c r="MS79" s="78"/>
      <c r="MT79" s="78"/>
      <c r="MU79" s="78"/>
      <c r="MV79" s="78"/>
      <c r="MW79" s="78"/>
      <c r="MX79" s="78"/>
      <c r="MY79" s="78"/>
      <c r="MZ79" s="78"/>
      <c r="NA79" s="78"/>
      <c r="NB79" s="78"/>
      <c r="NC79" s="78"/>
      <c r="ND79" s="78"/>
      <c r="NE79" s="78"/>
      <c r="NF79" s="78"/>
      <c r="NG79" s="78"/>
      <c r="NH79" s="78"/>
      <c r="NI79" s="78"/>
      <c r="NJ79" s="78"/>
      <c r="NK79" s="78"/>
      <c r="NL79" s="78"/>
      <c r="NM79" s="78"/>
      <c r="NN79" s="78"/>
      <c r="NO79" s="78"/>
      <c r="NP79" s="78"/>
      <c r="NQ79" s="78"/>
      <c r="NR79" s="78"/>
      <c r="NS79" s="78"/>
      <c r="NT79" s="78"/>
      <c r="NU79" s="78"/>
      <c r="NV79" s="78"/>
      <c r="NW79" s="78"/>
      <c r="NX79" s="78"/>
      <c r="NY79" s="78"/>
      <c r="NZ79" s="78"/>
      <c r="OA79" s="78"/>
      <c r="OB79" s="78"/>
      <c r="OC79" s="78"/>
      <c r="OD79" s="78"/>
      <c r="OE79" s="78"/>
      <c r="OF79" s="78"/>
      <c r="OG79" s="78"/>
      <c r="OH79" s="78"/>
      <c r="OI79" s="78"/>
      <c r="OJ79" s="78"/>
      <c r="OK79" s="78"/>
      <c r="OL79" s="78"/>
      <c r="OM79" s="78"/>
      <c r="ON79" s="78"/>
      <c r="OO79" s="78"/>
      <c r="OP79" s="78"/>
      <c r="OQ79" s="78"/>
      <c r="OR79" s="78"/>
      <c r="OS79" s="78"/>
      <c r="OT79" s="78"/>
      <c r="OU79" s="78"/>
      <c r="OV79" s="78"/>
      <c r="OW79" s="78"/>
      <c r="OX79" s="78"/>
      <c r="OY79" s="78"/>
      <c r="OZ79" s="78"/>
      <c r="PA79" s="78"/>
      <c r="PB79" s="78"/>
      <c r="PC79" s="78"/>
      <c r="PD79" s="78"/>
      <c r="PE79" s="78"/>
      <c r="PF79" s="78"/>
      <c r="PG79" s="78"/>
      <c r="PH79" s="78"/>
      <c r="PI79" s="78"/>
      <c r="PJ79" s="78"/>
      <c r="PK79" s="78"/>
      <c r="PL79" s="78"/>
      <c r="PM79" s="78"/>
      <c r="PN79" s="78"/>
      <c r="PO79" s="78"/>
      <c r="PP79" s="78"/>
      <c r="PQ79" s="78"/>
      <c r="PR79" s="78"/>
      <c r="PS79" s="78"/>
      <c r="PT79" s="78"/>
      <c r="PU79" s="78"/>
      <c r="PV79" s="78"/>
      <c r="PW79" s="78"/>
      <c r="PX79" s="78"/>
      <c r="PY79" s="78"/>
      <c r="PZ79" s="78"/>
      <c r="QA79" s="78"/>
      <c r="QB79" s="78"/>
      <c r="QC79" s="78"/>
      <c r="QD79" s="78"/>
      <c r="QE79" s="78"/>
      <c r="QF79" s="78"/>
      <c r="QG79" s="78"/>
      <c r="QH79" s="78"/>
      <c r="QI79" s="78"/>
      <c r="QJ79" s="78"/>
      <c r="QK79" s="78"/>
      <c r="QL79" s="78"/>
      <c r="QM79" s="78"/>
      <c r="QN79" s="78"/>
      <c r="QO79" s="78"/>
      <c r="QP79" s="78"/>
      <c r="QQ79" s="78"/>
      <c r="QR79" s="78"/>
      <c r="QS79" s="78"/>
      <c r="QT79" s="78"/>
      <c r="QU79" s="78"/>
      <c r="QV79" s="78"/>
      <c r="QW79" s="78"/>
      <c r="QX79" s="78"/>
      <c r="QY79" s="78"/>
      <c r="QZ79" s="78"/>
      <c r="RA79" s="78"/>
      <c r="RB79" s="78"/>
      <c r="RC79" s="78"/>
      <c r="RD79" s="78"/>
      <c r="RE79" s="78"/>
      <c r="RF79" s="78"/>
      <c r="RG79" s="78"/>
      <c r="RH79" s="78"/>
      <c r="RI79" s="78"/>
      <c r="RJ79" s="78"/>
      <c r="RK79" s="78"/>
      <c r="RL79" s="78"/>
      <c r="RM79" s="78"/>
      <c r="RN79" s="78"/>
      <c r="RO79" s="78"/>
      <c r="RP79" s="78"/>
      <c r="RQ79" s="78"/>
      <c r="RR79" s="78"/>
      <c r="RS79" s="78"/>
      <c r="RT79" s="78"/>
      <c r="RU79" s="78"/>
      <c r="RV79" s="78"/>
      <c r="RW79" s="78"/>
      <c r="RX79" s="78"/>
      <c r="RY79" s="78"/>
      <c r="RZ79" s="78"/>
      <c r="SA79" s="78"/>
      <c r="SB79" s="78"/>
      <c r="SC79" s="78"/>
      <c r="SD79" s="78"/>
      <c r="SE79" s="78"/>
      <c r="SF79" s="78"/>
      <c r="SG79" s="78"/>
      <c r="SH79" s="78"/>
      <c r="SI79" s="78"/>
      <c r="SJ79" s="78"/>
      <c r="SK79" s="78"/>
      <c r="SL79" s="78"/>
      <c r="SM79" s="78"/>
      <c r="SN79" s="78"/>
      <c r="SO79" s="78"/>
      <c r="SP79" s="78"/>
      <c r="SQ79" s="78"/>
      <c r="SR79" s="78"/>
      <c r="SS79" s="78"/>
      <c r="ST79" s="78"/>
      <c r="SU79" s="78"/>
      <c r="SV79" s="78"/>
      <c r="SW79" s="78"/>
      <c r="SX79" s="78"/>
      <c r="SY79" s="78"/>
      <c r="SZ79" s="78"/>
      <c r="TA79" s="78"/>
      <c r="TB79" s="78"/>
      <c r="TC79" s="78"/>
      <c r="TD79" s="78"/>
      <c r="TE79" s="78"/>
      <c r="TF79" s="78"/>
      <c r="TG79" s="78"/>
      <c r="TH79" s="78"/>
      <c r="TI79" s="78"/>
      <c r="TJ79" s="78"/>
      <c r="TK79" s="78"/>
      <c r="TL79" s="78"/>
      <c r="TM79" s="78"/>
      <c r="TN79" s="78"/>
      <c r="TO79" s="78"/>
      <c r="TP79" s="78"/>
      <c r="TQ79" s="78"/>
      <c r="TR79" s="78"/>
      <c r="TS79" s="78"/>
      <c r="TT79" s="78"/>
      <c r="TU79" s="78"/>
      <c r="TV79" s="78"/>
      <c r="TW79" s="78"/>
      <c r="TX79" s="78"/>
      <c r="TY79" s="78"/>
      <c r="TZ79" s="78"/>
      <c r="UA79" s="78"/>
      <c r="UB79" s="78"/>
      <c r="UC79" s="78"/>
      <c r="UD79" s="78"/>
      <c r="UE79" s="78"/>
      <c r="UF79" s="78"/>
      <c r="UG79" s="78"/>
      <c r="UH79" s="78"/>
      <c r="UI79" s="78"/>
      <c r="UJ79" s="78"/>
      <c r="UK79" s="78"/>
      <c r="UL79" s="78"/>
      <c r="UM79" s="78"/>
      <c r="UN79" s="78"/>
      <c r="UO79" s="78"/>
      <c r="UP79" s="78"/>
      <c r="UQ79" s="78"/>
      <c r="UR79" s="78"/>
      <c r="US79" s="78"/>
      <c r="UT79" s="78"/>
      <c r="UU79" s="78"/>
      <c r="UV79" s="78"/>
      <c r="UW79" s="78"/>
      <c r="UX79" s="78"/>
      <c r="UY79" s="78"/>
      <c r="UZ79" s="78"/>
      <c r="VA79" s="78"/>
      <c r="VB79" s="78"/>
      <c r="VC79" s="78"/>
      <c r="VD79" s="78"/>
      <c r="VE79" s="78"/>
      <c r="VF79" s="78"/>
      <c r="VG79" s="78"/>
      <c r="VH79" s="78"/>
      <c r="VI79" s="78"/>
      <c r="VJ79" s="78"/>
      <c r="VK79" s="78"/>
      <c r="VL79" s="78"/>
      <c r="VM79" s="78"/>
      <c r="VN79" s="78"/>
      <c r="VO79" s="78"/>
      <c r="VP79" s="78"/>
      <c r="VQ79" s="78"/>
      <c r="VR79" s="78"/>
      <c r="VS79" s="78"/>
      <c r="VT79" s="78"/>
      <c r="VU79" s="78"/>
      <c r="VV79" s="78"/>
      <c r="VW79" s="78"/>
      <c r="VX79" s="78"/>
      <c r="VY79" s="78"/>
      <c r="VZ79" s="78"/>
      <c r="WA79" s="78"/>
      <c r="WB79" s="78"/>
      <c r="WC79" s="78"/>
      <c r="WD79" s="78"/>
      <c r="WE79" s="78"/>
      <c r="WF79" s="78"/>
      <c r="WG79" s="78"/>
      <c r="WH79" s="78"/>
      <c r="WI79" s="78"/>
      <c r="WJ79" s="78"/>
      <c r="WK79" s="78"/>
      <c r="WL79" s="78"/>
      <c r="WM79" s="78"/>
      <c r="WN79" s="78"/>
      <c r="WO79" s="78"/>
      <c r="WP79" s="78"/>
      <c r="WQ79" s="78"/>
      <c r="WR79" s="78"/>
      <c r="WS79" s="78"/>
      <c r="WT79" s="78"/>
      <c r="WU79" s="78"/>
      <c r="WV79" s="78"/>
      <c r="WW79" s="78"/>
      <c r="WX79" s="78"/>
      <c r="WY79" s="78"/>
      <c r="WZ79" s="78"/>
      <c r="XA79" s="78"/>
      <c r="XB79" s="78"/>
      <c r="XC79" s="78"/>
      <c r="XD79" s="78"/>
      <c r="XE79" s="78"/>
      <c r="XF79" s="78"/>
      <c r="XG79" s="78"/>
      <c r="XH79" s="78"/>
      <c r="XI79" s="78"/>
      <c r="XJ79" s="78"/>
      <c r="XK79" s="78"/>
      <c r="XL79" s="78"/>
      <c r="XM79" s="78"/>
      <c r="XN79" s="78"/>
      <c r="XO79" s="78"/>
      <c r="XP79" s="78"/>
      <c r="XQ79" s="78"/>
      <c r="XR79" s="78"/>
      <c r="XS79" s="78"/>
      <c r="XT79" s="78"/>
      <c r="XU79" s="78"/>
      <c r="XV79" s="78"/>
      <c r="XW79" s="78"/>
      <c r="XX79" s="78"/>
      <c r="XY79" s="78"/>
      <c r="XZ79" s="78"/>
      <c r="YA79" s="78"/>
      <c r="YB79" s="78"/>
      <c r="YC79" s="78"/>
      <c r="YD79" s="78"/>
      <c r="YE79" s="78"/>
      <c r="YF79" s="78"/>
      <c r="YG79" s="78"/>
      <c r="YH79" s="78"/>
      <c r="YI79" s="78"/>
      <c r="YJ79" s="78"/>
      <c r="YK79" s="78"/>
      <c r="YL79" s="78"/>
      <c r="YM79" s="78"/>
      <c r="YN79" s="78"/>
      <c r="YO79" s="78"/>
      <c r="YP79" s="78"/>
      <c r="YQ79" s="78"/>
      <c r="YR79" s="78"/>
      <c r="YS79" s="78"/>
      <c r="YT79" s="78"/>
      <c r="YU79" s="78"/>
      <c r="YV79" s="78"/>
      <c r="YW79" s="78"/>
      <c r="YX79" s="78"/>
      <c r="YY79" s="78"/>
      <c r="YZ79" s="78"/>
      <c r="ZA79" s="78"/>
      <c r="ZB79" s="78"/>
      <c r="ZC79" s="78"/>
      <c r="ZD79" s="78"/>
      <c r="ZE79" s="78"/>
      <c r="ZF79" s="78"/>
      <c r="ZG79" s="78"/>
      <c r="ZH79" s="78"/>
      <c r="ZI79" s="78"/>
      <c r="ZJ79" s="78"/>
      <c r="ZK79" s="78"/>
      <c r="ZL79" s="78"/>
      <c r="ZM79" s="78"/>
      <c r="ZN79" s="78"/>
      <c r="ZO79" s="78"/>
      <c r="ZP79" s="78"/>
      <c r="ZQ79" s="78"/>
      <c r="ZR79" s="78"/>
      <c r="ZS79" s="78"/>
      <c r="ZT79" s="78"/>
      <c r="ZU79" s="78"/>
      <c r="ZV79" s="78"/>
      <c r="ZW79" s="78"/>
      <c r="ZX79" s="78"/>
      <c r="ZY79" s="78"/>
      <c r="ZZ79" s="78"/>
      <c r="AAA79" s="78"/>
      <c r="AAB79" s="78"/>
      <c r="AAC79" s="78"/>
      <c r="AAD79" s="78"/>
      <c r="AAE79" s="78"/>
      <c r="AAF79" s="78"/>
      <c r="AAG79" s="78"/>
      <c r="AAH79" s="78"/>
      <c r="AAI79" s="78"/>
      <c r="AAJ79" s="78"/>
      <c r="AAK79" s="78"/>
      <c r="AAL79" s="78"/>
      <c r="AAM79" s="78"/>
      <c r="AAN79" s="78"/>
      <c r="AAO79" s="78"/>
      <c r="AAP79" s="78"/>
      <c r="AAQ79" s="78"/>
      <c r="AAR79" s="78"/>
      <c r="AAS79" s="78"/>
      <c r="AAT79" s="78"/>
      <c r="AAU79" s="78"/>
      <c r="AAV79" s="78"/>
      <c r="AAW79" s="78"/>
      <c r="AAX79" s="78"/>
      <c r="AAY79" s="78"/>
      <c r="AAZ79" s="78"/>
      <c r="ABA79" s="78"/>
      <c r="ABB79" s="78"/>
      <c r="ABC79" s="78"/>
      <c r="ABD79" s="78"/>
      <c r="ABE79" s="78"/>
      <c r="ABF79" s="78"/>
      <c r="ABG79" s="78"/>
      <c r="ABH79" s="78"/>
      <c r="ABI79" s="78"/>
      <c r="ABJ79" s="78"/>
      <c r="ABK79" s="78"/>
      <c r="ABL79" s="78"/>
      <c r="ABM79" s="78"/>
      <c r="ABN79" s="78"/>
      <c r="ABO79" s="78"/>
      <c r="ABP79" s="78"/>
      <c r="ABQ79" s="78"/>
      <c r="ABR79" s="78"/>
      <c r="ABS79" s="78"/>
      <c r="ABT79" s="78"/>
      <c r="ABU79" s="78"/>
      <c r="ABV79" s="78"/>
      <c r="ABW79" s="78"/>
      <c r="ABX79" s="78"/>
      <c r="ABY79" s="78"/>
      <c r="ABZ79" s="78"/>
      <c r="ACA79" s="78"/>
      <c r="ACB79" s="78"/>
      <c r="ACC79" s="78"/>
      <c r="ACD79" s="78"/>
      <c r="ACE79" s="78"/>
      <c r="ACF79" s="78"/>
      <c r="ACG79" s="78"/>
      <c r="ACH79" s="78"/>
      <c r="ACI79" s="78"/>
      <c r="ACJ79" s="78"/>
      <c r="ACK79" s="78"/>
      <c r="ACL79" s="78"/>
      <c r="ACM79" s="78"/>
      <c r="ACN79" s="78"/>
      <c r="ACO79" s="78"/>
      <c r="ACP79" s="78"/>
      <c r="ACQ79" s="78"/>
      <c r="ACR79" s="78"/>
      <c r="ACS79" s="78"/>
      <c r="ACT79" s="78"/>
      <c r="ACU79" s="78"/>
      <c r="ACV79" s="78"/>
      <c r="ACW79" s="78"/>
      <c r="ACX79" s="78"/>
      <c r="ACY79" s="78"/>
      <c r="ACZ79" s="78"/>
      <c r="ADA79" s="78"/>
      <c r="ADB79" s="78"/>
      <c r="ADC79" s="78"/>
      <c r="ADD79" s="78"/>
      <c r="ADE79" s="78"/>
      <c r="ADF79" s="78"/>
      <c r="ADG79" s="78"/>
      <c r="ADH79" s="78"/>
      <c r="ADI79" s="78"/>
      <c r="ADJ79" s="78"/>
      <c r="ADK79" s="78"/>
      <c r="ADL79" s="78"/>
      <c r="ADM79" s="78"/>
      <c r="ADN79" s="78"/>
      <c r="ADO79" s="78"/>
      <c r="ADP79" s="78"/>
      <c r="ADQ79" s="78"/>
      <c r="ADR79" s="78"/>
      <c r="ADS79" s="78"/>
      <c r="ADT79" s="78"/>
      <c r="ADU79" s="78"/>
      <c r="ADV79" s="78"/>
      <c r="ADW79" s="78"/>
      <c r="ADX79" s="78"/>
      <c r="ADY79" s="78"/>
      <c r="ADZ79" s="78"/>
      <c r="AEA79" s="78"/>
      <c r="AEB79" s="78"/>
      <c r="AEC79" s="78"/>
      <c r="AED79" s="78"/>
      <c r="AEE79" s="78"/>
      <c r="AEF79" s="78"/>
      <c r="AEG79" s="78"/>
      <c r="AEH79" s="78"/>
      <c r="AEI79" s="78"/>
      <c r="AEJ79" s="78"/>
      <c r="AEK79" s="78"/>
      <c r="AEL79" s="78"/>
      <c r="AEM79" s="78"/>
      <c r="AEN79" s="78"/>
      <c r="AEO79" s="78"/>
      <c r="AEP79" s="78"/>
      <c r="AEQ79" s="78"/>
      <c r="AER79" s="78"/>
      <c r="AES79" s="78"/>
      <c r="AET79" s="78"/>
      <c r="AEU79" s="78"/>
      <c r="AEV79" s="78"/>
      <c r="AEW79" s="78"/>
      <c r="AEX79" s="78"/>
      <c r="AEY79" s="78"/>
      <c r="AEZ79" s="78"/>
      <c r="AFA79" s="78"/>
      <c r="AFB79" s="78"/>
      <c r="AFC79" s="78"/>
      <c r="AFD79" s="78"/>
      <c r="AFE79" s="78"/>
      <c r="AFF79" s="78"/>
      <c r="AFG79" s="78"/>
      <c r="AFH79" s="78"/>
      <c r="AFI79" s="78"/>
      <c r="AFJ79" s="78"/>
      <c r="AFK79" s="78"/>
      <c r="AFL79" s="78"/>
      <c r="AFM79" s="78"/>
      <c r="AFN79" s="78"/>
      <c r="AFO79" s="78"/>
      <c r="AFP79" s="78"/>
      <c r="AFQ79" s="78"/>
      <c r="AFR79" s="78"/>
      <c r="AFS79" s="78"/>
      <c r="AFT79" s="78"/>
      <c r="AFU79" s="78"/>
      <c r="AFV79" s="78"/>
      <c r="AFW79" s="78"/>
      <c r="AFX79" s="78"/>
      <c r="AFY79" s="78"/>
      <c r="AFZ79" s="78"/>
      <c r="AGA79" s="78"/>
      <c r="AGB79" s="78"/>
      <c r="AGC79" s="78"/>
      <c r="AGD79" s="78"/>
      <c r="AGE79" s="78"/>
      <c r="AGF79" s="78"/>
      <c r="AGG79" s="78"/>
      <c r="AGH79" s="78"/>
      <c r="AGI79" s="78"/>
      <c r="AGJ79" s="78"/>
      <c r="AGK79" s="78"/>
      <c r="AGL79" s="78"/>
      <c r="AGM79" s="78"/>
      <c r="AGN79" s="78"/>
      <c r="AGO79" s="78"/>
      <c r="AGP79" s="78"/>
      <c r="AGQ79" s="78"/>
      <c r="AGR79" s="78"/>
      <c r="AGS79" s="78"/>
      <c r="AGT79" s="78"/>
      <c r="AGU79" s="78"/>
      <c r="AGV79" s="78"/>
      <c r="AGW79" s="78"/>
      <c r="AGX79" s="78"/>
      <c r="AGY79" s="78"/>
      <c r="AGZ79" s="78"/>
      <c r="AHA79" s="78"/>
      <c r="AHB79" s="78"/>
      <c r="AHC79" s="78"/>
      <c r="AHD79" s="78"/>
      <c r="AHE79" s="78"/>
      <c r="AHF79" s="78"/>
      <c r="AHG79" s="78"/>
      <c r="AHH79" s="78"/>
      <c r="AHI79" s="78"/>
      <c r="AHJ79" s="78"/>
      <c r="AHK79" s="78"/>
      <c r="AHL79" s="78"/>
      <c r="AHM79" s="78"/>
      <c r="AHN79" s="78"/>
      <c r="AHO79" s="78"/>
      <c r="AHP79" s="78"/>
      <c r="AHQ79" s="78"/>
      <c r="AHR79" s="78"/>
      <c r="AHS79" s="78"/>
      <c r="AHT79" s="78"/>
      <c r="AHU79" s="78"/>
      <c r="AHV79" s="78"/>
      <c r="AHW79" s="78"/>
      <c r="AHX79" s="78"/>
      <c r="AHY79" s="78"/>
      <c r="AHZ79" s="78"/>
      <c r="AIA79" s="78"/>
      <c r="AIB79" s="78"/>
      <c r="AIC79" s="78"/>
      <c r="AID79" s="78"/>
      <c r="AIE79" s="78"/>
      <c r="AIF79" s="78"/>
      <c r="AIG79" s="78"/>
      <c r="AIH79" s="78"/>
      <c r="AII79" s="78"/>
      <c r="AIJ79" s="78"/>
      <c r="AIK79" s="78"/>
      <c r="AIL79" s="78"/>
      <c r="AIM79" s="78"/>
      <c r="AIN79" s="78"/>
      <c r="AIO79" s="78"/>
      <c r="AIP79" s="78"/>
      <c r="AIQ79" s="78"/>
      <c r="AIR79" s="78"/>
      <c r="AIS79" s="78"/>
      <c r="AIT79" s="78"/>
      <c r="AIU79" s="78"/>
      <c r="AIV79" s="78"/>
      <c r="AIW79" s="78"/>
      <c r="AIX79" s="78"/>
      <c r="AIY79" s="78"/>
      <c r="AIZ79" s="78"/>
      <c r="AJA79" s="78"/>
      <c r="AJB79" s="78"/>
      <c r="AJC79" s="78"/>
      <c r="AJD79" s="78"/>
      <c r="AJE79" s="78"/>
      <c r="AJF79" s="78"/>
      <c r="AJG79" s="78"/>
      <c r="AJH79" s="78"/>
      <c r="AJI79" s="78"/>
      <c r="AJJ79" s="78"/>
      <c r="AJK79" s="78"/>
      <c r="AJL79" s="78"/>
      <c r="AJM79" s="78"/>
      <c r="AJN79" s="78"/>
      <c r="AJO79" s="78"/>
      <c r="AJP79" s="78"/>
      <c r="AJQ79" s="78"/>
      <c r="AJR79" s="78"/>
      <c r="AJS79" s="78"/>
      <c r="AJT79" s="78"/>
      <c r="AJU79" s="78"/>
      <c r="AJV79" s="78"/>
      <c r="AJW79" s="78"/>
      <c r="AJX79" s="78"/>
      <c r="AJY79" s="78"/>
      <c r="AJZ79" s="78"/>
      <c r="AKA79" s="78"/>
      <c r="AKB79" s="78"/>
      <c r="AKC79" s="78"/>
      <c r="AKD79" s="78"/>
      <c r="AKE79" s="78"/>
      <c r="AKF79" s="78"/>
      <c r="AKG79" s="78"/>
      <c r="AKH79" s="78"/>
      <c r="AKI79" s="78"/>
      <c r="AKJ79" s="78"/>
      <c r="AKK79" s="78"/>
      <c r="AKL79" s="78"/>
      <c r="AKM79" s="78"/>
      <c r="AKN79" s="78"/>
      <c r="AKO79" s="78"/>
      <c r="AKP79" s="78"/>
      <c r="AKQ79" s="78"/>
      <c r="AKR79" s="78"/>
      <c r="AKS79" s="78"/>
      <c r="AKT79" s="78"/>
      <c r="AKU79" s="78"/>
      <c r="AKV79" s="78"/>
      <c r="AKW79" s="78"/>
      <c r="AKX79" s="78"/>
      <c r="AKY79" s="78"/>
      <c r="AKZ79" s="78"/>
      <c r="ALA79" s="78"/>
      <c r="ALB79" s="78"/>
      <c r="ALC79" s="78"/>
      <c r="ALD79" s="78"/>
      <c r="ALE79" s="78"/>
      <c r="ALF79" s="78"/>
      <c r="ALG79" s="78"/>
      <c r="ALH79" s="78"/>
      <c r="ALI79" s="78"/>
      <c r="ALJ79" s="78"/>
      <c r="ALK79" s="78"/>
      <c r="ALL79" s="78"/>
      <c r="ALM79" s="78"/>
      <c r="ALN79" s="78"/>
      <c r="ALO79" s="78"/>
      <c r="ALP79" s="78"/>
      <c r="ALQ79" s="78"/>
      <c r="ALR79" s="78"/>
      <c r="ALS79" s="78"/>
      <c r="ALT79" s="78"/>
      <c r="ALU79" s="78"/>
      <c r="ALV79" s="78"/>
      <c r="ALW79" s="78"/>
      <c r="ALX79" s="78"/>
      <c r="ALY79" s="78"/>
      <c r="ALZ79" s="78"/>
      <c r="AMA79" s="78"/>
      <c r="AMB79" s="78"/>
      <c r="AMC79" s="78"/>
      <c r="AMD79" s="78"/>
    </row>
    <row r="80" customFormat="false" ht="17.9" hidden="false" customHeight="false" outlineLevel="0" collapsed="false">
      <c r="A80" s="70" t="s">
        <v>196</v>
      </c>
      <c r="B80" s="70" t="s">
        <v>197</v>
      </c>
      <c r="C80" s="61" t="s">
        <v>198</v>
      </c>
      <c r="D80" s="71" t="s">
        <v>199</v>
      </c>
      <c r="E80" s="61" t="s">
        <v>30</v>
      </c>
      <c r="F80" s="72" t="n">
        <v>12.42</v>
      </c>
      <c r="G80" s="73" t="n">
        <v>69.76</v>
      </c>
      <c r="H80" s="74" t="n">
        <v>76.69</v>
      </c>
      <c r="I80" s="75" t="n">
        <f aca="false">TRUNC(F80*G80,2)</f>
        <v>866.41</v>
      </c>
      <c r="J80" s="75" t="n">
        <f aca="false">TRUNC(F80*H80,2)</f>
        <v>952.48</v>
      </c>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c r="BA80" s="78"/>
      <c r="BB80" s="78"/>
      <c r="BC80" s="78"/>
      <c r="BD80" s="78"/>
      <c r="BE80" s="78"/>
      <c r="BF80" s="78"/>
      <c r="BG80" s="78"/>
      <c r="BH80" s="78"/>
      <c r="BI80" s="78"/>
      <c r="BJ80" s="78"/>
      <c r="BK80" s="78"/>
      <c r="BL80" s="78"/>
      <c r="BM80" s="78"/>
      <c r="BN80" s="78"/>
      <c r="BO80" s="78"/>
      <c r="BP80" s="78"/>
      <c r="BQ80" s="78"/>
      <c r="BR80" s="78"/>
      <c r="BS80" s="78"/>
      <c r="BT80" s="78"/>
      <c r="BU80" s="78"/>
      <c r="BV80" s="78"/>
      <c r="BW80" s="78"/>
      <c r="BX80" s="78"/>
      <c r="BY80" s="78"/>
      <c r="BZ80" s="78"/>
      <c r="CA80" s="78"/>
      <c r="CB80" s="78"/>
      <c r="CC80" s="78"/>
      <c r="CD80" s="78"/>
      <c r="CE80" s="78"/>
      <c r="CF80" s="78"/>
      <c r="CG80" s="78"/>
      <c r="CH80" s="78"/>
      <c r="CI80" s="78"/>
      <c r="CJ80" s="78"/>
      <c r="CK80" s="78"/>
      <c r="CL80" s="78"/>
      <c r="CM80" s="78"/>
      <c r="CN80" s="78"/>
      <c r="CO80" s="78"/>
      <c r="CP80" s="78"/>
      <c r="CQ80" s="78"/>
      <c r="CR80" s="78"/>
      <c r="CS80" s="78"/>
      <c r="CT80" s="78"/>
      <c r="CU80" s="78"/>
      <c r="CV80" s="78"/>
      <c r="CW80" s="78"/>
      <c r="CX80" s="78"/>
      <c r="CY80" s="78"/>
      <c r="CZ80" s="78"/>
      <c r="DA80" s="78"/>
      <c r="DB80" s="78"/>
      <c r="DC80" s="78"/>
      <c r="DD80" s="78"/>
      <c r="DE80" s="78"/>
      <c r="DF80" s="78"/>
      <c r="DG80" s="78"/>
      <c r="DH80" s="78"/>
      <c r="DI80" s="78"/>
      <c r="DJ80" s="78"/>
      <c r="DK80" s="78"/>
      <c r="DL80" s="78"/>
      <c r="DM80" s="78"/>
      <c r="DN80" s="78"/>
      <c r="DO80" s="78"/>
      <c r="DP80" s="78"/>
      <c r="DQ80" s="78"/>
      <c r="DR80" s="78"/>
      <c r="DS80" s="78"/>
      <c r="DT80" s="78"/>
      <c r="DU80" s="78"/>
      <c r="DV80" s="78"/>
      <c r="DW80" s="78"/>
      <c r="DX80" s="78"/>
      <c r="DY80" s="78"/>
      <c r="DZ80" s="78"/>
      <c r="EA80" s="78"/>
      <c r="EB80" s="78"/>
      <c r="EC80" s="78"/>
      <c r="ED80" s="78"/>
      <c r="EE80" s="78"/>
      <c r="EF80" s="78"/>
      <c r="EG80" s="78"/>
      <c r="EH80" s="78"/>
      <c r="EI80" s="78"/>
      <c r="EJ80" s="78"/>
      <c r="EK80" s="78"/>
      <c r="EL80" s="78"/>
      <c r="EM80" s="78"/>
      <c r="EN80" s="78"/>
      <c r="EO80" s="78"/>
      <c r="EP80" s="78"/>
      <c r="EQ80" s="78"/>
      <c r="ER80" s="78"/>
      <c r="ES80" s="78"/>
      <c r="ET80" s="78"/>
      <c r="EU80" s="78"/>
      <c r="EV80" s="78"/>
      <c r="EW80" s="78"/>
      <c r="EX80" s="78"/>
      <c r="EY80" s="78"/>
      <c r="EZ80" s="78"/>
      <c r="FA80" s="78"/>
      <c r="FB80" s="78"/>
      <c r="FC80" s="78"/>
      <c r="FD80" s="78"/>
      <c r="FE80" s="78"/>
      <c r="FF80" s="78"/>
      <c r="FG80" s="78"/>
      <c r="FH80" s="78"/>
      <c r="FI80" s="78"/>
      <c r="FJ80" s="78"/>
      <c r="FK80" s="78"/>
      <c r="FL80" s="78"/>
      <c r="FM80" s="78"/>
      <c r="FN80" s="78"/>
      <c r="FO80" s="78"/>
      <c r="FP80" s="78"/>
      <c r="FQ80" s="78"/>
      <c r="FR80" s="78"/>
      <c r="FS80" s="78"/>
      <c r="FT80" s="78"/>
      <c r="FU80" s="78"/>
      <c r="FV80" s="78"/>
      <c r="FW80" s="78"/>
      <c r="FX80" s="78"/>
      <c r="FY80" s="78"/>
      <c r="FZ80" s="78"/>
      <c r="GA80" s="78"/>
      <c r="GB80" s="78"/>
      <c r="GC80" s="78"/>
      <c r="GD80" s="78"/>
      <c r="GE80" s="78"/>
      <c r="GF80" s="78"/>
      <c r="GG80" s="78"/>
      <c r="GH80" s="78"/>
      <c r="GI80" s="78"/>
      <c r="GJ80" s="78"/>
      <c r="GK80" s="78"/>
      <c r="GL80" s="78"/>
      <c r="GM80" s="78"/>
      <c r="GN80" s="78"/>
      <c r="GO80" s="78"/>
      <c r="GP80" s="78"/>
      <c r="GQ80" s="78"/>
      <c r="GR80" s="78"/>
      <c r="GS80" s="78"/>
      <c r="GT80" s="78"/>
      <c r="GU80" s="78"/>
      <c r="GV80" s="78"/>
      <c r="GW80" s="78"/>
      <c r="GX80" s="78"/>
      <c r="GY80" s="78"/>
      <c r="GZ80" s="78"/>
      <c r="HA80" s="78"/>
      <c r="HB80" s="78"/>
      <c r="HC80" s="78"/>
      <c r="HD80" s="78"/>
      <c r="HE80" s="78"/>
      <c r="HF80" s="78"/>
      <c r="HG80" s="78"/>
      <c r="HH80" s="78"/>
      <c r="HI80" s="78"/>
      <c r="HJ80" s="78"/>
      <c r="HK80" s="78"/>
      <c r="HL80" s="78"/>
      <c r="HM80" s="78"/>
      <c r="HN80" s="78"/>
      <c r="HO80" s="78"/>
      <c r="HP80" s="78"/>
      <c r="HQ80" s="78"/>
      <c r="HR80" s="78"/>
      <c r="HS80" s="78"/>
      <c r="HT80" s="78"/>
      <c r="HU80" s="78"/>
      <c r="HV80" s="78"/>
      <c r="HW80" s="78"/>
      <c r="HX80" s="78"/>
      <c r="HY80" s="78"/>
      <c r="HZ80" s="78"/>
      <c r="IA80" s="78"/>
      <c r="IB80" s="78"/>
      <c r="IC80" s="78"/>
      <c r="ID80" s="78"/>
      <c r="IE80" s="78"/>
      <c r="IF80" s="78"/>
      <c r="IG80" s="78"/>
      <c r="IH80" s="78"/>
      <c r="II80" s="78"/>
      <c r="IJ80" s="78"/>
      <c r="IK80" s="78"/>
      <c r="IL80" s="78"/>
      <c r="IM80" s="78"/>
      <c r="IN80" s="78"/>
      <c r="IO80" s="78"/>
      <c r="IP80" s="78"/>
      <c r="IQ80" s="78"/>
      <c r="IR80" s="78"/>
      <c r="IS80" s="78"/>
      <c r="IT80" s="78"/>
      <c r="IU80" s="78"/>
      <c r="IV80" s="78"/>
      <c r="IW80" s="78"/>
      <c r="IX80" s="78"/>
      <c r="IY80" s="78"/>
      <c r="IZ80" s="78"/>
      <c r="JA80" s="78"/>
      <c r="JB80" s="78"/>
      <c r="JC80" s="78"/>
      <c r="JD80" s="78"/>
      <c r="JE80" s="78"/>
      <c r="JF80" s="78"/>
      <c r="JG80" s="78"/>
      <c r="JH80" s="78"/>
      <c r="JI80" s="78"/>
      <c r="JJ80" s="78"/>
      <c r="JK80" s="78"/>
      <c r="JL80" s="78"/>
      <c r="JM80" s="78"/>
      <c r="JN80" s="78"/>
      <c r="JO80" s="78"/>
      <c r="JP80" s="78"/>
      <c r="JQ80" s="78"/>
      <c r="JR80" s="78"/>
      <c r="JS80" s="78"/>
      <c r="JT80" s="78"/>
      <c r="JU80" s="78"/>
      <c r="JV80" s="78"/>
      <c r="JW80" s="78"/>
      <c r="JX80" s="78"/>
      <c r="JY80" s="78"/>
      <c r="JZ80" s="78"/>
      <c r="KA80" s="78"/>
      <c r="KB80" s="78"/>
      <c r="KC80" s="78"/>
      <c r="KD80" s="78"/>
      <c r="KE80" s="78"/>
      <c r="KF80" s="78"/>
      <c r="KG80" s="78"/>
      <c r="KH80" s="78"/>
      <c r="KI80" s="78"/>
      <c r="KJ80" s="78"/>
      <c r="KK80" s="78"/>
      <c r="KL80" s="78"/>
      <c r="KM80" s="78"/>
      <c r="KN80" s="78"/>
      <c r="KO80" s="78"/>
      <c r="KP80" s="78"/>
      <c r="KQ80" s="78"/>
      <c r="KR80" s="78"/>
      <c r="KS80" s="78"/>
      <c r="KT80" s="78"/>
      <c r="KU80" s="78"/>
      <c r="KV80" s="78"/>
      <c r="KW80" s="78"/>
      <c r="KX80" s="78"/>
      <c r="KY80" s="78"/>
      <c r="KZ80" s="78"/>
      <c r="LA80" s="78"/>
      <c r="LB80" s="78"/>
      <c r="LC80" s="78"/>
      <c r="LD80" s="78"/>
      <c r="LE80" s="78"/>
      <c r="LF80" s="78"/>
      <c r="LG80" s="78"/>
      <c r="LH80" s="78"/>
      <c r="LI80" s="78"/>
      <c r="LJ80" s="78"/>
      <c r="LK80" s="78"/>
      <c r="LL80" s="78"/>
      <c r="LM80" s="78"/>
      <c r="LN80" s="78"/>
      <c r="LO80" s="78"/>
      <c r="LP80" s="78"/>
      <c r="LQ80" s="78"/>
      <c r="LR80" s="78"/>
      <c r="LS80" s="78"/>
      <c r="LT80" s="78"/>
      <c r="LU80" s="78"/>
      <c r="LV80" s="78"/>
      <c r="LW80" s="78"/>
      <c r="LX80" s="78"/>
      <c r="LY80" s="78"/>
      <c r="LZ80" s="78"/>
      <c r="MA80" s="78"/>
      <c r="MB80" s="78"/>
      <c r="MC80" s="78"/>
      <c r="MD80" s="78"/>
      <c r="ME80" s="78"/>
      <c r="MF80" s="78"/>
      <c r="MG80" s="78"/>
      <c r="MH80" s="78"/>
      <c r="MI80" s="78"/>
      <c r="MJ80" s="78"/>
      <c r="MK80" s="78"/>
      <c r="ML80" s="78"/>
      <c r="MM80" s="78"/>
      <c r="MN80" s="78"/>
      <c r="MO80" s="78"/>
      <c r="MP80" s="78"/>
      <c r="MQ80" s="78"/>
      <c r="MR80" s="78"/>
      <c r="MS80" s="78"/>
      <c r="MT80" s="78"/>
      <c r="MU80" s="78"/>
      <c r="MV80" s="78"/>
      <c r="MW80" s="78"/>
      <c r="MX80" s="78"/>
      <c r="MY80" s="78"/>
      <c r="MZ80" s="78"/>
      <c r="NA80" s="78"/>
      <c r="NB80" s="78"/>
      <c r="NC80" s="78"/>
      <c r="ND80" s="78"/>
      <c r="NE80" s="78"/>
      <c r="NF80" s="78"/>
      <c r="NG80" s="78"/>
      <c r="NH80" s="78"/>
      <c r="NI80" s="78"/>
      <c r="NJ80" s="78"/>
      <c r="NK80" s="78"/>
      <c r="NL80" s="78"/>
      <c r="NM80" s="78"/>
      <c r="NN80" s="78"/>
      <c r="NO80" s="78"/>
      <c r="NP80" s="78"/>
      <c r="NQ80" s="78"/>
      <c r="NR80" s="78"/>
      <c r="NS80" s="78"/>
      <c r="NT80" s="78"/>
      <c r="NU80" s="78"/>
      <c r="NV80" s="78"/>
      <c r="NW80" s="78"/>
      <c r="NX80" s="78"/>
      <c r="NY80" s="78"/>
      <c r="NZ80" s="78"/>
      <c r="OA80" s="78"/>
      <c r="OB80" s="78"/>
      <c r="OC80" s="78"/>
      <c r="OD80" s="78"/>
      <c r="OE80" s="78"/>
      <c r="OF80" s="78"/>
      <c r="OG80" s="78"/>
      <c r="OH80" s="78"/>
      <c r="OI80" s="78"/>
      <c r="OJ80" s="78"/>
      <c r="OK80" s="78"/>
      <c r="OL80" s="78"/>
      <c r="OM80" s="78"/>
      <c r="ON80" s="78"/>
      <c r="OO80" s="78"/>
      <c r="OP80" s="78"/>
      <c r="OQ80" s="78"/>
      <c r="OR80" s="78"/>
      <c r="OS80" s="78"/>
      <c r="OT80" s="78"/>
      <c r="OU80" s="78"/>
      <c r="OV80" s="78"/>
      <c r="OW80" s="78"/>
      <c r="OX80" s="78"/>
      <c r="OY80" s="78"/>
      <c r="OZ80" s="78"/>
      <c r="PA80" s="78"/>
      <c r="PB80" s="78"/>
      <c r="PC80" s="78"/>
      <c r="PD80" s="78"/>
      <c r="PE80" s="78"/>
      <c r="PF80" s="78"/>
      <c r="PG80" s="78"/>
      <c r="PH80" s="78"/>
      <c r="PI80" s="78"/>
      <c r="PJ80" s="78"/>
      <c r="PK80" s="78"/>
      <c r="PL80" s="78"/>
      <c r="PM80" s="78"/>
      <c r="PN80" s="78"/>
      <c r="PO80" s="78"/>
      <c r="PP80" s="78"/>
      <c r="PQ80" s="78"/>
      <c r="PR80" s="78"/>
      <c r="PS80" s="78"/>
      <c r="PT80" s="78"/>
      <c r="PU80" s="78"/>
      <c r="PV80" s="78"/>
      <c r="PW80" s="78"/>
      <c r="PX80" s="78"/>
      <c r="PY80" s="78"/>
      <c r="PZ80" s="78"/>
      <c r="QA80" s="78"/>
      <c r="QB80" s="78"/>
      <c r="QC80" s="78"/>
      <c r="QD80" s="78"/>
      <c r="QE80" s="78"/>
      <c r="QF80" s="78"/>
      <c r="QG80" s="78"/>
      <c r="QH80" s="78"/>
      <c r="QI80" s="78"/>
      <c r="QJ80" s="78"/>
      <c r="QK80" s="78"/>
      <c r="QL80" s="78"/>
      <c r="QM80" s="78"/>
      <c r="QN80" s="78"/>
      <c r="QO80" s="78"/>
      <c r="QP80" s="78"/>
      <c r="QQ80" s="78"/>
      <c r="QR80" s="78"/>
      <c r="QS80" s="78"/>
      <c r="QT80" s="78"/>
      <c r="QU80" s="78"/>
      <c r="QV80" s="78"/>
      <c r="QW80" s="78"/>
      <c r="QX80" s="78"/>
      <c r="QY80" s="78"/>
      <c r="QZ80" s="78"/>
      <c r="RA80" s="78"/>
      <c r="RB80" s="78"/>
      <c r="RC80" s="78"/>
      <c r="RD80" s="78"/>
      <c r="RE80" s="78"/>
      <c r="RF80" s="78"/>
      <c r="RG80" s="78"/>
      <c r="RH80" s="78"/>
      <c r="RI80" s="78"/>
      <c r="RJ80" s="78"/>
      <c r="RK80" s="78"/>
      <c r="RL80" s="78"/>
      <c r="RM80" s="78"/>
      <c r="RN80" s="78"/>
      <c r="RO80" s="78"/>
      <c r="RP80" s="78"/>
      <c r="RQ80" s="78"/>
      <c r="RR80" s="78"/>
      <c r="RS80" s="78"/>
      <c r="RT80" s="78"/>
      <c r="RU80" s="78"/>
      <c r="RV80" s="78"/>
      <c r="RW80" s="78"/>
      <c r="RX80" s="78"/>
      <c r="RY80" s="78"/>
      <c r="RZ80" s="78"/>
      <c r="SA80" s="78"/>
      <c r="SB80" s="78"/>
      <c r="SC80" s="78"/>
      <c r="SD80" s="78"/>
      <c r="SE80" s="78"/>
      <c r="SF80" s="78"/>
      <c r="SG80" s="78"/>
      <c r="SH80" s="78"/>
      <c r="SI80" s="78"/>
      <c r="SJ80" s="78"/>
      <c r="SK80" s="78"/>
      <c r="SL80" s="78"/>
      <c r="SM80" s="78"/>
      <c r="SN80" s="78"/>
      <c r="SO80" s="78"/>
      <c r="SP80" s="78"/>
      <c r="SQ80" s="78"/>
      <c r="SR80" s="78"/>
      <c r="SS80" s="78"/>
      <c r="ST80" s="78"/>
      <c r="SU80" s="78"/>
      <c r="SV80" s="78"/>
      <c r="SW80" s="78"/>
      <c r="SX80" s="78"/>
      <c r="SY80" s="78"/>
      <c r="SZ80" s="78"/>
      <c r="TA80" s="78"/>
      <c r="TB80" s="78"/>
      <c r="TC80" s="78"/>
      <c r="TD80" s="78"/>
      <c r="TE80" s="78"/>
      <c r="TF80" s="78"/>
      <c r="TG80" s="78"/>
      <c r="TH80" s="78"/>
      <c r="TI80" s="78"/>
      <c r="TJ80" s="78"/>
      <c r="TK80" s="78"/>
      <c r="TL80" s="78"/>
      <c r="TM80" s="78"/>
      <c r="TN80" s="78"/>
      <c r="TO80" s="78"/>
      <c r="TP80" s="78"/>
      <c r="TQ80" s="78"/>
      <c r="TR80" s="78"/>
      <c r="TS80" s="78"/>
      <c r="TT80" s="78"/>
      <c r="TU80" s="78"/>
      <c r="TV80" s="78"/>
      <c r="TW80" s="78"/>
      <c r="TX80" s="78"/>
      <c r="TY80" s="78"/>
      <c r="TZ80" s="78"/>
      <c r="UA80" s="78"/>
      <c r="UB80" s="78"/>
      <c r="UC80" s="78"/>
      <c r="UD80" s="78"/>
      <c r="UE80" s="78"/>
      <c r="UF80" s="78"/>
      <c r="UG80" s="78"/>
      <c r="UH80" s="78"/>
      <c r="UI80" s="78"/>
      <c r="UJ80" s="78"/>
      <c r="UK80" s="78"/>
      <c r="UL80" s="78"/>
      <c r="UM80" s="78"/>
      <c r="UN80" s="78"/>
      <c r="UO80" s="78"/>
      <c r="UP80" s="78"/>
      <c r="UQ80" s="78"/>
      <c r="UR80" s="78"/>
      <c r="US80" s="78"/>
      <c r="UT80" s="78"/>
      <c r="UU80" s="78"/>
      <c r="UV80" s="78"/>
      <c r="UW80" s="78"/>
      <c r="UX80" s="78"/>
      <c r="UY80" s="78"/>
      <c r="UZ80" s="78"/>
      <c r="VA80" s="78"/>
      <c r="VB80" s="78"/>
      <c r="VC80" s="78"/>
      <c r="VD80" s="78"/>
      <c r="VE80" s="78"/>
      <c r="VF80" s="78"/>
      <c r="VG80" s="78"/>
      <c r="VH80" s="78"/>
      <c r="VI80" s="78"/>
      <c r="VJ80" s="78"/>
      <c r="VK80" s="78"/>
      <c r="VL80" s="78"/>
      <c r="VM80" s="78"/>
      <c r="VN80" s="78"/>
      <c r="VO80" s="78"/>
      <c r="VP80" s="78"/>
      <c r="VQ80" s="78"/>
      <c r="VR80" s="78"/>
      <c r="VS80" s="78"/>
      <c r="VT80" s="78"/>
      <c r="VU80" s="78"/>
      <c r="VV80" s="78"/>
      <c r="VW80" s="78"/>
      <c r="VX80" s="78"/>
      <c r="VY80" s="78"/>
      <c r="VZ80" s="78"/>
      <c r="WA80" s="78"/>
      <c r="WB80" s="78"/>
      <c r="WC80" s="78"/>
      <c r="WD80" s="78"/>
      <c r="WE80" s="78"/>
      <c r="WF80" s="78"/>
      <c r="WG80" s="78"/>
      <c r="WH80" s="78"/>
      <c r="WI80" s="78"/>
      <c r="WJ80" s="78"/>
      <c r="WK80" s="78"/>
      <c r="WL80" s="78"/>
      <c r="WM80" s="78"/>
      <c r="WN80" s="78"/>
      <c r="WO80" s="78"/>
      <c r="WP80" s="78"/>
      <c r="WQ80" s="78"/>
      <c r="WR80" s="78"/>
      <c r="WS80" s="78"/>
      <c r="WT80" s="78"/>
      <c r="WU80" s="78"/>
      <c r="WV80" s="78"/>
      <c r="WW80" s="78"/>
      <c r="WX80" s="78"/>
      <c r="WY80" s="78"/>
      <c r="WZ80" s="78"/>
      <c r="XA80" s="78"/>
      <c r="XB80" s="78"/>
      <c r="XC80" s="78"/>
      <c r="XD80" s="78"/>
      <c r="XE80" s="78"/>
      <c r="XF80" s="78"/>
      <c r="XG80" s="78"/>
      <c r="XH80" s="78"/>
      <c r="XI80" s="78"/>
      <c r="XJ80" s="78"/>
      <c r="XK80" s="78"/>
      <c r="XL80" s="78"/>
      <c r="XM80" s="78"/>
      <c r="XN80" s="78"/>
      <c r="XO80" s="78"/>
      <c r="XP80" s="78"/>
      <c r="XQ80" s="78"/>
      <c r="XR80" s="78"/>
      <c r="XS80" s="78"/>
      <c r="XT80" s="78"/>
      <c r="XU80" s="78"/>
      <c r="XV80" s="78"/>
      <c r="XW80" s="78"/>
      <c r="XX80" s="78"/>
      <c r="XY80" s="78"/>
      <c r="XZ80" s="78"/>
      <c r="YA80" s="78"/>
      <c r="YB80" s="78"/>
      <c r="YC80" s="78"/>
      <c r="YD80" s="78"/>
      <c r="YE80" s="78"/>
      <c r="YF80" s="78"/>
      <c r="YG80" s="78"/>
      <c r="YH80" s="78"/>
      <c r="YI80" s="78"/>
      <c r="YJ80" s="78"/>
      <c r="YK80" s="78"/>
      <c r="YL80" s="78"/>
      <c r="YM80" s="78"/>
      <c r="YN80" s="78"/>
      <c r="YO80" s="78"/>
      <c r="YP80" s="78"/>
      <c r="YQ80" s="78"/>
      <c r="YR80" s="78"/>
      <c r="YS80" s="78"/>
      <c r="YT80" s="78"/>
      <c r="YU80" s="78"/>
      <c r="YV80" s="78"/>
      <c r="YW80" s="78"/>
      <c r="YX80" s="78"/>
      <c r="YY80" s="78"/>
      <c r="YZ80" s="78"/>
      <c r="ZA80" s="78"/>
      <c r="ZB80" s="78"/>
      <c r="ZC80" s="78"/>
      <c r="ZD80" s="78"/>
      <c r="ZE80" s="78"/>
      <c r="ZF80" s="78"/>
      <c r="ZG80" s="78"/>
      <c r="ZH80" s="78"/>
      <c r="ZI80" s="78"/>
      <c r="ZJ80" s="78"/>
      <c r="ZK80" s="78"/>
      <c r="ZL80" s="78"/>
      <c r="ZM80" s="78"/>
      <c r="ZN80" s="78"/>
      <c r="ZO80" s="78"/>
      <c r="ZP80" s="78"/>
      <c r="ZQ80" s="78"/>
      <c r="ZR80" s="78"/>
      <c r="ZS80" s="78"/>
      <c r="ZT80" s="78"/>
      <c r="ZU80" s="78"/>
      <c r="ZV80" s="78"/>
      <c r="ZW80" s="78"/>
      <c r="ZX80" s="78"/>
      <c r="ZY80" s="78"/>
      <c r="ZZ80" s="78"/>
      <c r="AAA80" s="78"/>
      <c r="AAB80" s="78"/>
      <c r="AAC80" s="78"/>
      <c r="AAD80" s="78"/>
      <c r="AAE80" s="78"/>
      <c r="AAF80" s="78"/>
      <c r="AAG80" s="78"/>
      <c r="AAH80" s="78"/>
      <c r="AAI80" s="78"/>
      <c r="AAJ80" s="78"/>
      <c r="AAK80" s="78"/>
      <c r="AAL80" s="78"/>
      <c r="AAM80" s="78"/>
      <c r="AAN80" s="78"/>
      <c r="AAO80" s="78"/>
      <c r="AAP80" s="78"/>
      <c r="AAQ80" s="78"/>
      <c r="AAR80" s="78"/>
      <c r="AAS80" s="78"/>
      <c r="AAT80" s="78"/>
      <c r="AAU80" s="78"/>
      <c r="AAV80" s="78"/>
      <c r="AAW80" s="78"/>
      <c r="AAX80" s="78"/>
      <c r="AAY80" s="78"/>
      <c r="AAZ80" s="78"/>
      <c r="ABA80" s="78"/>
      <c r="ABB80" s="78"/>
      <c r="ABC80" s="78"/>
      <c r="ABD80" s="78"/>
      <c r="ABE80" s="78"/>
      <c r="ABF80" s="78"/>
      <c r="ABG80" s="78"/>
      <c r="ABH80" s="78"/>
      <c r="ABI80" s="78"/>
      <c r="ABJ80" s="78"/>
      <c r="ABK80" s="78"/>
      <c r="ABL80" s="78"/>
      <c r="ABM80" s="78"/>
      <c r="ABN80" s="78"/>
      <c r="ABO80" s="78"/>
      <c r="ABP80" s="78"/>
      <c r="ABQ80" s="78"/>
      <c r="ABR80" s="78"/>
      <c r="ABS80" s="78"/>
      <c r="ABT80" s="78"/>
      <c r="ABU80" s="78"/>
      <c r="ABV80" s="78"/>
      <c r="ABW80" s="78"/>
      <c r="ABX80" s="78"/>
      <c r="ABY80" s="78"/>
      <c r="ABZ80" s="78"/>
      <c r="ACA80" s="78"/>
      <c r="ACB80" s="78"/>
      <c r="ACC80" s="78"/>
      <c r="ACD80" s="78"/>
      <c r="ACE80" s="78"/>
      <c r="ACF80" s="78"/>
      <c r="ACG80" s="78"/>
      <c r="ACH80" s="78"/>
      <c r="ACI80" s="78"/>
      <c r="ACJ80" s="78"/>
      <c r="ACK80" s="78"/>
      <c r="ACL80" s="78"/>
      <c r="ACM80" s="78"/>
      <c r="ACN80" s="78"/>
      <c r="ACO80" s="78"/>
      <c r="ACP80" s="78"/>
      <c r="ACQ80" s="78"/>
      <c r="ACR80" s="78"/>
      <c r="ACS80" s="78"/>
      <c r="ACT80" s="78"/>
      <c r="ACU80" s="78"/>
      <c r="ACV80" s="78"/>
      <c r="ACW80" s="78"/>
      <c r="ACX80" s="78"/>
      <c r="ACY80" s="78"/>
      <c r="ACZ80" s="78"/>
      <c r="ADA80" s="78"/>
      <c r="ADB80" s="78"/>
      <c r="ADC80" s="78"/>
      <c r="ADD80" s="78"/>
      <c r="ADE80" s="78"/>
      <c r="ADF80" s="78"/>
      <c r="ADG80" s="78"/>
      <c r="ADH80" s="78"/>
      <c r="ADI80" s="78"/>
      <c r="ADJ80" s="78"/>
      <c r="ADK80" s="78"/>
      <c r="ADL80" s="78"/>
      <c r="ADM80" s="78"/>
      <c r="ADN80" s="78"/>
      <c r="ADO80" s="78"/>
      <c r="ADP80" s="78"/>
      <c r="ADQ80" s="78"/>
      <c r="ADR80" s="78"/>
      <c r="ADS80" s="78"/>
      <c r="ADT80" s="78"/>
      <c r="ADU80" s="78"/>
      <c r="ADV80" s="78"/>
      <c r="ADW80" s="78"/>
      <c r="ADX80" s="78"/>
      <c r="ADY80" s="78"/>
      <c r="ADZ80" s="78"/>
      <c r="AEA80" s="78"/>
      <c r="AEB80" s="78"/>
      <c r="AEC80" s="78"/>
      <c r="AED80" s="78"/>
      <c r="AEE80" s="78"/>
      <c r="AEF80" s="78"/>
      <c r="AEG80" s="78"/>
      <c r="AEH80" s="78"/>
      <c r="AEI80" s="78"/>
      <c r="AEJ80" s="78"/>
      <c r="AEK80" s="78"/>
      <c r="AEL80" s="78"/>
      <c r="AEM80" s="78"/>
      <c r="AEN80" s="78"/>
      <c r="AEO80" s="78"/>
      <c r="AEP80" s="78"/>
      <c r="AEQ80" s="78"/>
      <c r="AER80" s="78"/>
      <c r="AES80" s="78"/>
      <c r="AET80" s="78"/>
      <c r="AEU80" s="78"/>
      <c r="AEV80" s="78"/>
      <c r="AEW80" s="78"/>
      <c r="AEX80" s="78"/>
      <c r="AEY80" s="78"/>
      <c r="AEZ80" s="78"/>
      <c r="AFA80" s="78"/>
      <c r="AFB80" s="78"/>
      <c r="AFC80" s="78"/>
      <c r="AFD80" s="78"/>
      <c r="AFE80" s="78"/>
      <c r="AFF80" s="78"/>
      <c r="AFG80" s="78"/>
      <c r="AFH80" s="78"/>
      <c r="AFI80" s="78"/>
      <c r="AFJ80" s="78"/>
      <c r="AFK80" s="78"/>
      <c r="AFL80" s="78"/>
      <c r="AFM80" s="78"/>
      <c r="AFN80" s="78"/>
      <c r="AFO80" s="78"/>
      <c r="AFP80" s="78"/>
      <c r="AFQ80" s="78"/>
      <c r="AFR80" s="78"/>
      <c r="AFS80" s="78"/>
      <c r="AFT80" s="78"/>
      <c r="AFU80" s="78"/>
      <c r="AFV80" s="78"/>
      <c r="AFW80" s="78"/>
      <c r="AFX80" s="78"/>
      <c r="AFY80" s="78"/>
      <c r="AFZ80" s="78"/>
      <c r="AGA80" s="78"/>
      <c r="AGB80" s="78"/>
      <c r="AGC80" s="78"/>
      <c r="AGD80" s="78"/>
      <c r="AGE80" s="78"/>
      <c r="AGF80" s="78"/>
      <c r="AGG80" s="78"/>
      <c r="AGH80" s="78"/>
      <c r="AGI80" s="78"/>
      <c r="AGJ80" s="78"/>
      <c r="AGK80" s="78"/>
      <c r="AGL80" s="78"/>
      <c r="AGM80" s="78"/>
      <c r="AGN80" s="78"/>
      <c r="AGO80" s="78"/>
      <c r="AGP80" s="78"/>
      <c r="AGQ80" s="78"/>
      <c r="AGR80" s="78"/>
      <c r="AGS80" s="78"/>
      <c r="AGT80" s="78"/>
      <c r="AGU80" s="78"/>
      <c r="AGV80" s="78"/>
      <c r="AGW80" s="78"/>
      <c r="AGX80" s="78"/>
      <c r="AGY80" s="78"/>
      <c r="AGZ80" s="78"/>
      <c r="AHA80" s="78"/>
      <c r="AHB80" s="78"/>
      <c r="AHC80" s="78"/>
      <c r="AHD80" s="78"/>
      <c r="AHE80" s="78"/>
      <c r="AHF80" s="78"/>
      <c r="AHG80" s="78"/>
      <c r="AHH80" s="78"/>
      <c r="AHI80" s="78"/>
      <c r="AHJ80" s="78"/>
      <c r="AHK80" s="78"/>
      <c r="AHL80" s="78"/>
      <c r="AHM80" s="78"/>
      <c r="AHN80" s="78"/>
      <c r="AHO80" s="78"/>
      <c r="AHP80" s="78"/>
      <c r="AHQ80" s="78"/>
      <c r="AHR80" s="78"/>
      <c r="AHS80" s="78"/>
      <c r="AHT80" s="78"/>
      <c r="AHU80" s="78"/>
      <c r="AHV80" s="78"/>
      <c r="AHW80" s="78"/>
      <c r="AHX80" s="78"/>
      <c r="AHY80" s="78"/>
      <c r="AHZ80" s="78"/>
      <c r="AIA80" s="78"/>
      <c r="AIB80" s="78"/>
      <c r="AIC80" s="78"/>
      <c r="AID80" s="78"/>
      <c r="AIE80" s="78"/>
      <c r="AIF80" s="78"/>
      <c r="AIG80" s="78"/>
      <c r="AIH80" s="78"/>
      <c r="AII80" s="78"/>
      <c r="AIJ80" s="78"/>
      <c r="AIK80" s="78"/>
      <c r="AIL80" s="78"/>
      <c r="AIM80" s="78"/>
      <c r="AIN80" s="78"/>
      <c r="AIO80" s="78"/>
      <c r="AIP80" s="78"/>
      <c r="AIQ80" s="78"/>
      <c r="AIR80" s="78"/>
      <c r="AIS80" s="78"/>
      <c r="AIT80" s="78"/>
      <c r="AIU80" s="78"/>
      <c r="AIV80" s="78"/>
      <c r="AIW80" s="78"/>
      <c r="AIX80" s="78"/>
      <c r="AIY80" s="78"/>
      <c r="AIZ80" s="78"/>
      <c r="AJA80" s="78"/>
      <c r="AJB80" s="78"/>
      <c r="AJC80" s="78"/>
      <c r="AJD80" s="78"/>
      <c r="AJE80" s="78"/>
      <c r="AJF80" s="78"/>
      <c r="AJG80" s="78"/>
      <c r="AJH80" s="78"/>
      <c r="AJI80" s="78"/>
      <c r="AJJ80" s="78"/>
      <c r="AJK80" s="78"/>
      <c r="AJL80" s="78"/>
      <c r="AJM80" s="78"/>
      <c r="AJN80" s="78"/>
      <c r="AJO80" s="78"/>
      <c r="AJP80" s="78"/>
      <c r="AJQ80" s="78"/>
      <c r="AJR80" s="78"/>
      <c r="AJS80" s="78"/>
      <c r="AJT80" s="78"/>
      <c r="AJU80" s="78"/>
      <c r="AJV80" s="78"/>
      <c r="AJW80" s="78"/>
      <c r="AJX80" s="78"/>
      <c r="AJY80" s="78"/>
      <c r="AJZ80" s="78"/>
      <c r="AKA80" s="78"/>
      <c r="AKB80" s="78"/>
      <c r="AKC80" s="78"/>
      <c r="AKD80" s="78"/>
      <c r="AKE80" s="78"/>
      <c r="AKF80" s="78"/>
      <c r="AKG80" s="78"/>
      <c r="AKH80" s="78"/>
      <c r="AKI80" s="78"/>
      <c r="AKJ80" s="78"/>
      <c r="AKK80" s="78"/>
      <c r="AKL80" s="78"/>
      <c r="AKM80" s="78"/>
      <c r="AKN80" s="78"/>
      <c r="AKO80" s="78"/>
      <c r="AKP80" s="78"/>
      <c r="AKQ80" s="78"/>
      <c r="AKR80" s="78"/>
      <c r="AKS80" s="78"/>
      <c r="AKT80" s="78"/>
      <c r="AKU80" s="78"/>
      <c r="AKV80" s="78"/>
      <c r="AKW80" s="78"/>
      <c r="AKX80" s="78"/>
      <c r="AKY80" s="78"/>
      <c r="AKZ80" s="78"/>
      <c r="ALA80" s="78"/>
      <c r="ALB80" s="78"/>
      <c r="ALC80" s="78"/>
      <c r="ALD80" s="78"/>
      <c r="ALE80" s="78"/>
      <c r="ALF80" s="78"/>
      <c r="ALG80" s="78"/>
      <c r="ALH80" s="78"/>
      <c r="ALI80" s="78"/>
      <c r="ALJ80" s="78"/>
      <c r="ALK80" s="78"/>
      <c r="ALL80" s="78"/>
      <c r="ALM80" s="78"/>
      <c r="ALN80" s="78"/>
      <c r="ALO80" s="78"/>
      <c r="ALP80" s="78"/>
      <c r="ALQ80" s="78"/>
      <c r="ALR80" s="78"/>
      <c r="ALS80" s="78"/>
      <c r="ALT80" s="78"/>
      <c r="ALU80" s="78"/>
      <c r="ALV80" s="78"/>
      <c r="ALW80" s="78"/>
      <c r="ALX80" s="78"/>
      <c r="ALY80" s="78"/>
      <c r="ALZ80" s="78"/>
      <c r="AMA80" s="78"/>
      <c r="AMB80" s="78"/>
      <c r="AMC80" s="78"/>
      <c r="AMD80" s="78"/>
    </row>
    <row r="81" customFormat="false" ht="26.1" hidden="false" customHeight="false" outlineLevel="0" collapsed="false">
      <c r="A81" s="70" t="s">
        <v>200</v>
      </c>
      <c r="B81" s="70" t="s">
        <v>201</v>
      </c>
      <c r="C81" s="61" t="s">
        <v>202</v>
      </c>
      <c r="D81" s="71" t="s">
        <v>203</v>
      </c>
      <c r="E81" s="61" t="s">
        <v>30</v>
      </c>
      <c r="F81" s="72" t="n">
        <v>12.42</v>
      </c>
      <c r="G81" s="73" t="n">
        <v>121.96</v>
      </c>
      <c r="H81" s="74" t="n">
        <v>131.08</v>
      </c>
      <c r="I81" s="75" t="n">
        <f aca="false">TRUNC(F81*G81,2)</f>
        <v>1514.74</v>
      </c>
      <c r="J81" s="75" t="n">
        <f aca="false">TRUNC(F81*H81,2)</f>
        <v>1628.01</v>
      </c>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c r="BA81" s="78"/>
      <c r="BB81" s="78"/>
      <c r="BC81" s="78"/>
      <c r="BD81" s="78"/>
      <c r="BE81" s="78"/>
      <c r="BF81" s="78"/>
      <c r="BG81" s="78"/>
      <c r="BH81" s="78"/>
      <c r="BI81" s="78"/>
      <c r="BJ81" s="78"/>
      <c r="BK81" s="78"/>
      <c r="BL81" s="78"/>
      <c r="BM81" s="78"/>
      <c r="BN81" s="78"/>
      <c r="BO81" s="78"/>
      <c r="BP81" s="78"/>
      <c r="BQ81" s="78"/>
      <c r="BR81" s="78"/>
      <c r="BS81" s="78"/>
      <c r="BT81" s="78"/>
      <c r="BU81" s="78"/>
      <c r="BV81" s="78"/>
      <c r="BW81" s="78"/>
      <c r="BX81" s="78"/>
      <c r="BY81" s="78"/>
      <c r="BZ81" s="78"/>
      <c r="CA81" s="78"/>
      <c r="CB81" s="78"/>
      <c r="CC81" s="78"/>
      <c r="CD81" s="78"/>
      <c r="CE81" s="78"/>
      <c r="CF81" s="78"/>
      <c r="CG81" s="78"/>
      <c r="CH81" s="78"/>
      <c r="CI81" s="78"/>
      <c r="CJ81" s="78"/>
      <c r="CK81" s="78"/>
      <c r="CL81" s="78"/>
      <c r="CM81" s="78"/>
      <c r="CN81" s="78"/>
      <c r="CO81" s="78"/>
      <c r="CP81" s="78"/>
      <c r="CQ81" s="78"/>
      <c r="CR81" s="78"/>
      <c r="CS81" s="78"/>
      <c r="CT81" s="78"/>
      <c r="CU81" s="78"/>
      <c r="CV81" s="78"/>
      <c r="CW81" s="78"/>
      <c r="CX81" s="78"/>
      <c r="CY81" s="78"/>
      <c r="CZ81" s="78"/>
      <c r="DA81" s="78"/>
      <c r="DB81" s="78"/>
      <c r="DC81" s="78"/>
      <c r="DD81" s="78"/>
      <c r="DE81" s="78"/>
      <c r="DF81" s="78"/>
      <c r="DG81" s="78"/>
      <c r="DH81" s="78"/>
      <c r="DI81" s="78"/>
      <c r="DJ81" s="78"/>
      <c r="DK81" s="78"/>
      <c r="DL81" s="78"/>
      <c r="DM81" s="78"/>
      <c r="DN81" s="78"/>
      <c r="DO81" s="78"/>
      <c r="DP81" s="78"/>
      <c r="DQ81" s="78"/>
      <c r="DR81" s="78"/>
      <c r="DS81" s="78"/>
      <c r="DT81" s="78"/>
      <c r="DU81" s="78"/>
      <c r="DV81" s="78"/>
      <c r="DW81" s="78"/>
      <c r="DX81" s="78"/>
      <c r="DY81" s="78"/>
      <c r="DZ81" s="78"/>
      <c r="EA81" s="78"/>
      <c r="EB81" s="78"/>
      <c r="EC81" s="78"/>
      <c r="ED81" s="78"/>
      <c r="EE81" s="78"/>
      <c r="EF81" s="78"/>
      <c r="EG81" s="78"/>
      <c r="EH81" s="78"/>
      <c r="EI81" s="78"/>
      <c r="EJ81" s="78"/>
      <c r="EK81" s="78"/>
      <c r="EL81" s="78"/>
      <c r="EM81" s="78"/>
      <c r="EN81" s="78"/>
      <c r="EO81" s="78"/>
      <c r="EP81" s="78"/>
      <c r="EQ81" s="78"/>
      <c r="ER81" s="78"/>
      <c r="ES81" s="78"/>
      <c r="ET81" s="78"/>
      <c r="EU81" s="78"/>
      <c r="EV81" s="78"/>
      <c r="EW81" s="78"/>
      <c r="EX81" s="78"/>
      <c r="EY81" s="78"/>
      <c r="EZ81" s="78"/>
      <c r="FA81" s="78"/>
      <c r="FB81" s="78"/>
      <c r="FC81" s="78"/>
      <c r="FD81" s="78"/>
      <c r="FE81" s="78"/>
      <c r="FF81" s="78"/>
      <c r="FG81" s="78"/>
      <c r="FH81" s="78"/>
      <c r="FI81" s="78"/>
      <c r="FJ81" s="78"/>
      <c r="FK81" s="78"/>
      <c r="FL81" s="78"/>
      <c r="FM81" s="78"/>
      <c r="FN81" s="78"/>
      <c r="FO81" s="78"/>
      <c r="FP81" s="78"/>
      <c r="FQ81" s="78"/>
      <c r="FR81" s="78"/>
      <c r="FS81" s="78"/>
      <c r="FT81" s="78"/>
      <c r="FU81" s="78"/>
      <c r="FV81" s="78"/>
      <c r="FW81" s="78"/>
      <c r="FX81" s="78"/>
      <c r="FY81" s="78"/>
      <c r="FZ81" s="78"/>
      <c r="GA81" s="78"/>
      <c r="GB81" s="78"/>
      <c r="GC81" s="78"/>
      <c r="GD81" s="78"/>
      <c r="GE81" s="78"/>
      <c r="GF81" s="78"/>
      <c r="GG81" s="78"/>
      <c r="GH81" s="78"/>
      <c r="GI81" s="78"/>
      <c r="GJ81" s="78"/>
      <c r="GK81" s="78"/>
      <c r="GL81" s="78"/>
      <c r="GM81" s="78"/>
      <c r="GN81" s="78"/>
      <c r="GO81" s="78"/>
      <c r="GP81" s="78"/>
      <c r="GQ81" s="78"/>
      <c r="GR81" s="78"/>
      <c r="GS81" s="78"/>
      <c r="GT81" s="78"/>
      <c r="GU81" s="78"/>
      <c r="GV81" s="78"/>
      <c r="GW81" s="78"/>
      <c r="GX81" s="78"/>
      <c r="GY81" s="78"/>
      <c r="GZ81" s="78"/>
      <c r="HA81" s="78"/>
      <c r="HB81" s="78"/>
      <c r="HC81" s="78"/>
      <c r="HD81" s="78"/>
      <c r="HE81" s="78"/>
      <c r="HF81" s="78"/>
      <c r="HG81" s="78"/>
      <c r="HH81" s="78"/>
      <c r="HI81" s="78"/>
      <c r="HJ81" s="78"/>
      <c r="HK81" s="78"/>
      <c r="HL81" s="78"/>
      <c r="HM81" s="78"/>
      <c r="HN81" s="78"/>
      <c r="HO81" s="78"/>
      <c r="HP81" s="78"/>
      <c r="HQ81" s="78"/>
      <c r="HR81" s="78"/>
      <c r="HS81" s="78"/>
      <c r="HT81" s="78"/>
      <c r="HU81" s="78"/>
      <c r="HV81" s="78"/>
      <c r="HW81" s="78"/>
      <c r="HX81" s="78"/>
      <c r="HY81" s="78"/>
      <c r="HZ81" s="78"/>
      <c r="IA81" s="78"/>
      <c r="IB81" s="78"/>
      <c r="IC81" s="78"/>
      <c r="ID81" s="78"/>
      <c r="IE81" s="78"/>
      <c r="IF81" s="78"/>
      <c r="IG81" s="78"/>
      <c r="IH81" s="78"/>
      <c r="II81" s="78"/>
      <c r="IJ81" s="78"/>
      <c r="IK81" s="78"/>
      <c r="IL81" s="78"/>
      <c r="IM81" s="78"/>
      <c r="IN81" s="78"/>
      <c r="IO81" s="78"/>
      <c r="IP81" s="78"/>
      <c r="IQ81" s="78"/>
      <c r="IR81" s="78"/>
      <c r="IS81" s="78"/>
      <c r="IT81" s="78"/>
      <c r="IU81" s="78"/>
      <c r="IV81" s="78"/>
      <c r="IW81" s="78"/>
      <c r="IX81" s="78"/>
      <c r="IY81" s="78"/>
      <c r="IZ81" s="78"/>
      <c r="JA81" s="78"/>
      <c r="JB81" s="78"/>
      <c r="JC81" s="78"/>
      <c r="JD81" s="78"/>
      <c r="JE81" s="78"/>
      <c r="JF81" s="78"/>
      <c r="JG81" s="78"/>
      <c r="JH81" s="78"/>
      <c r="JI81" s="78"/>
      <c r="JJ81" s="78"/>
      <c r="JK81" s="78"/>
      <c r="JL81" s="78"/>
      <c r="JM81" s="78"/>
      <c r="JN81" s="78"/>
      <c r="JO81" s="78"/>
      <c r="JP81" s="78"/>
      <c r="JQ81" s="78"/>
      <c r="JR81" s="78"/>
      <c r="JS81" s="78"/>
      <c r="JT81" s="78"/>
      <c r="JU81" s="78"/>
      <c r="JV81" s="78"/>
      <c r="JW81" s="78"/>
      <c r="JX81" s="78"/>
      <c r="JY81" s="78"/>
      <c r="JZ81" s="78"/>
      <c r="KA81" s="78"/>
      <c r="KB81" s="78"/>
      <c r="KC81" s="78"/>
      <c r="KD81" s="78"/>
      <c r="KE81" s="78"/>
      <c r="KF81" s="78"/>
      <c r="KG81" s="78"/>
      <c r="KH81" s="78"/>
      <c r="KI81" s="78"/>
      <c r="KJ81" s="78"/>
      <c r="KK81" s="78"/>
      <c r="KL81" s="78"/>
      <c r="KM81" s="78"/>
      <c r="KN81" s="78"/>
      <c r="KO81" s="78"/>
      <c r="KP81" s="78"/>
      <c r="KQ81" s="78"/>
      <c r="KR81" s="78"/>
      <c r="KS81" s="78"/>
      <c r="KT81" s="78"/>
      <c r="KU81" s="78"/>
      <c r="KV81" s="78"/>
      <c r="KW81" s="78"/>
      <c r="KX81" s="78"/>
      <c r="KY81" s="78"/>
      <c r="KZ81" s="78"/>
      <c r="LA81" s="78"/>
      <c r="LB81" s="78"/>
      <c r="LC81" s="78"/>
      <c r="LD81" s="78"/>
      <c r="LE81" s="78"/>
      <c r="LF81" s="78"/>
      <c r="LG81" s="78"/>
      <c r="LH81" s="78"/>
      <c r="LI81" s="78"/>
      <c r="LJ81" s="78"/>
      <c r="LK81" s="78"/>
      <c r="LL81" s="78"/>
      <c r="LM81" s="78"/>
      <c r="LN81" s="78"/>
      <c r="LO81" s="78"/>
      <c r="LP81" s="78"/>
      <c r="LQ81" s="78"/>
      <c r="LR81" s="78"/>
      <c r="LS81" s="78"/>
      <c r="LT81" s="78"/>
      <c r="LU81" s="78"/>
      <c r="LV81" s="78"/>
      <c r="LW81" s="78"/>
      <c r="LX81" s="78"/>
      <c r="LY81" s="78"/>
      <c r="LZ81" s="78"/>
      <c r="MA81" s="78"/>
      <c r="MB81" s="78"/>
      <c r="MC81" s="78"/>
      <c r="MD81" s="78"/>
      <c r="ME81" s="78"/>
      <c r="MF81" s="78"/>
      <c r="MG81" s="78"/>
      <c r="MH81" s="78"/>
      <c r="MI81" s="78"/>
      <c r="MJ81" s="78"/>
      <c r="MK81" s="78"/>
      <c r="ML81" s="78"/>
      <c r="MM81" s="78"/>
      <c r="MN81" s="78"/>
      <c r="MO81" s="78"/>
      <c r="MP81" s="78"/>
      <c r="MQ81" s="78"/>
      <c r="MR81" s="78"/>
      <c r="MS81" s="78"/>
      <c r="MT81" s="78"/>
      <c r="MU81" s="78"/>
      <c r="MV81" s="78"/>
      <c r="MW81" s="78"/>
      <c r="MX81" s="78"/>
      <c r="MY81" s="78"/>
      <c r="MZ81" s="78"/>
      <c r="NA81" s="78"/>
      <c r="NB81" s="78"/>
      <c r="NC81" s="78"/>
      <c r="ND81" s="78"/>
      <c r="NE81" s="78"/>
      <c r="NF81" s="78"/>
      <c r="NG81" s="78"/>
      <c r="NH81" s="78"/>
      <c r="NI81" s="78"/>
      <c r="NJ81" s="78"/>
      <c r="NK81" s="78"/>
      <c r="NL81" s="78"/>
      <c r="NM81" s="78"/>
      <c r="NN81" s="78"/>
      <c r="NO81" s="78"/>
      <c r="NP81" s="78"/>
      <c r="NQ81" s="78"/>
      <c r="NR81" s="78"/>
      <c r="NS81" s="78"/>
      <c r="NT81" s="78"/>
      <c r="NU81" s="78"/>
      <c r="NV81" s="78"/>
      <c r="NW81" s="78"/>
      <c r="NX81" s="78"/>
      <c r="NY81" s="78"/>
      <c r="NZ81" s="78"/>
      <c r="OA81" s="78"/>
      <c r="OB81" s="78"/>
      <c r="OC81" s="78"/>
      <c r="OD81" s="78"/>
      <c r="OE81" s="78"/>
      <c r="OF81" s="78"/>
      <c r="OG81" s="78"/>
      <c r="OH81" s="78"/>
      <c r="OI81" s="78"/>
      <c r="OJ81" s="78"/>
      <c r="OK81" s="78"/>
      <c r="OL81" s="78"/>
      <c r="OM81" s="78"/>
      <c r="ON81" s="78"/>
      <c r="OO81" s="78"/>
      <c r="OP81" s="78"/>
      <c r="OQ81" s="78"/>
      <c r="OR81" s="78"/>
      <c r="OS81" s="78"/>
      <c r="OT81" s="78"/>
      <c r="OU81" s="78"/>
      <c r="OV81" s="78"/>
      <c r="OW81" s="78"/>
      <c r="OX81" s="78"/>
      <c r="OY81" s="78"/>
      <c r="OZ81" s="78"/>
      <c r="PA81" s="78"/>
      <c r="PB81" s="78"/>
      <c r="PC81" s="78"/>
      <c r="PD81" s="78"/>
      <c r="PE81" s="78"/>
      <c r="PF81" s="78"/>
      <c r="PG81" s="78"/>
      <c r="PH81" s="78"/>
      <c r="PI81" s="78"/>
      <c r="PJ81" s="78"/>
      <c r="PK81" s="78"/>
      <c r="PL81" s="78"/>
      <c r="PM81" s="78"/>
      <c r="PN81" s="78"/>
      <c r="PO81" s="78"/>
      <c r="PP81" s="78"/>
      <c r="PQ81" s="78"/>
      <c r="PR81" s="78"/>
      <c r="PS81" s="78"/>
      <c r="PT81" s="78"/>
      <c r="PU81" s="78"/>
      <c r="PV81" s="78"/>
      <c r="PW81" s="78"/>
      <c r="PX81" s="78"/>
      <c r="PY81" s="78"/>
      <c r="PZ81" s="78"/>
      <c r="QA81" s="78"/>
      <c r="QB81" s="78"/>
      <c r="QC81" s="78"/>
      <c r="QD81" s="78"/>
      <c r="QE81" s="78"/>
      <c r="QF81" s="78"/>
      <c r="QG81" s="78"/>
      <c r="QH81" s="78"/>
      <c r="QI81" s="78"/>
      <c r="QJ81" s="78"/>
      <c r="QK81" s="78"/>
      <c r="QL81" s="78"/>
      <c r="QM81" s="78"/>
      <c r="QN81" s="78"/>
      <c r="QO81" s="78"/>
      <c r="QP81" s="78"/>
      <c r="QQ81" s="78"/>
      <c r="QR81" s="78"/>
      <c r="QS81" s="78"/>
      <c r="QT81" s="78"/>
      <c r="QU81" s="78"/>
      <c r="QV81" s="78"/>
      <c r="QW81" s="78"/>
      <c r="QX81" s="78"/>
      <c r="QY81" s="78"/>
      <c r="QZ81" s="78"/>
      <c r="RA81" s="78"/>
      <c r="RB81" s="78"/>
      <c r="RC81" s="78"/>
      <c r="RD81" s="78"/>
      <c r="RE81" s="78"/>
      <c r="RF81" s="78"/>
      <c r="RG81" s="78"/>
      <c r="RH81" s="78"/>
      <c r="RI81" s="78"/>
      <c r="RJ81" s="78"/>
      <c r="RK81" s="78"/>
      <c r="RL81" s="78"/>
      <c r="RM81" s="78"/>
      <c r="RN81" s="78"/>
      <c r="RO81" s="78"/>
      <c r="RP81" s="78"/>
      <c r="RQ81" s="78"/>
      <c r="RR81" s="78"/>
      <c r="RS81" s="78"/>
      <c r="RT81" s="78"/>
      <c r="RU81" s="78"/>
      <c r="RV81" s="78"/>
      <c r="RW81" s="78"/>
      <c r="RX81" s="78"/>
      <c r="RY81" s="78"/>
      <c r="RZ81" s="78"/>
      <c r="SA81" s="78"/>
      <c r="SB81" s="78"/>
      <c r="SC81" s="78"/>
      <c r="SD81" s="78"/>
      <c r="SE81" s="78"/>
      <c r="SF81" s="78"/>
      <c r="SG81" s="78"/>
      <c r="SH81" s="78"/>
      <c r="SI81" s="78"/>
      <c r="SJ81" s="78"/>
      <c r="SK81" s="78"/>
      <c r="SL81" s="78"/>
      <c r="SM81" s="78"/>
      <c r="SN81" s="78"/>
      <c r="SO81" s="78"/>
      <c r="SP81" s="78"/>
      <c r="SQ81" s="78"/>
      <c r="SR81" s="78"/>
      <c r="SS81" s="78"/>
      <c r="ST81" s="78"/>
      <c r="SU81" s="78"/>
      <c r="SV81" s="78"/>
      <c r="SW81" s="78"/>
      <c r="SX81" s="78"/>
      <c r="SY81" s="78"/>
      <c r="SZ81" s="78"/>
      <c r="TA81" s="78"/>
      <c r="TB81" s="78"/>
      <c r="TC81" s="78"/>
      <c r="TD81" s="78"/>
      <c r="TE81" s="78"/>
      <c r="TF81" s="78"/>
      <c r="TG81" s="78"/>
      <c r="TH81" s="78"/>
      <c r="TI81" s="78"/>
      <c r="TJ81" s="78"/>
      <c r="TK81" s="78"/>
      <c r="TL81" s="78"/>
      <c r="TM81" s="78"/>
      <c r="TN81" s="78"/>
      <c r="TO81" s="78"/>
      <c r="TP81" s="78"/>
      <c r="TQ81" s="78"/>
      <c r="TR81" s="78"/>
      <c r="TS81" s="78"/>
      <c r="TT81" s="78"/>
      <c r="TU81" s="78"/>
      <c r="TV81" s="78"/>
      <c r="TW81" s="78"/>
      <c r="TX81" s="78"/>
      <c r="TY81" s="78"/>
      <c r="TZ81" s="78"/>
      <c r="UA81" s="78"/>
      <c r="UB81" s="78"/>
      <c r="UC81" s="78"/>
      <c r="UD81" s="78"/>
      <c r="UE81" s="78"/>
      <c r="UF81" s="78"/>
      <c r="UG81" s="78"/>
      <c r="UH81" s="78"/>
      <c r="UI81" s="78"/>
      <c r="UJ81" s="78"/>
      <c r="UK81" s="78"/>
      <c r="UL81" s="78"/>
      <c r="UM81" s="78"/>
      <c r="UN81" s="78"/>
      <c r="UO81" s="78"/>
      <c r="UP81" s="78"/>
      <c r="UQ81" s="78"/>
      <c r="UR81" s="78"/>
      <c r="US81" s="78"/>
      <c r="UT81" s="78"/>
      <c r="UU81" s="78"/>
      <c r="UV81" s="78"/>
      <c r="UW81" s="78"/>
      <c r="UX81" s="78"/>
      <c r="UY81" s="78"/>
      <c r="UZ81" s="78"/>
      <c r="VA81" s="78"/>
      <c r="VB81" s="78"/>
      <c r="VC81" s="78"/>
      <c r="VD81" s="78"/>
      <c r="VE81" s="78"/>
      <c r="VF81" s="78"/>
      <c r="VG81" s="78"/>
      <c r="VH81" s="78"/>
      <c r="VI81" s="78"/>
      <c r="VJ81" s="78"/>
      <c r="VK81" s="78"/>
      <c r="VL81" s="78"/>
      <c r="VM81" s="78"/>
      <c r="VN81" s="78"/>
      <c r="VO81" s="78"/>
      <c r="VP81" s="78"/>
      <c r="VQ81" s="78"/>
      <c r="VR81" s="78"/>
      <c r="VS81" s="78"/>
      <c r="VT81" s="78"/>
      <c r="VU81" s="78"/>
      <c r="VV81" s="78"/>
      <c r="VW81" s="78"/>
      <c r="VX81" s="78"/>
      <c r="VY81" s="78"/>
      <c r="VZ81" s="78"/>
      <c r="WA81" s="78"/>
      <c r="WB81" s="78"/>
      <c r="WC81" s="78"/>
      <c r="WD81" s="78"/>
      <c r="WE81" s="78"/>
      <c r="WF81" s="78"/>
      <c r="WG81" s="78"/>
      <c r="WH81" s="78"/>
      <c r="WI81" s="78"/>
      <c r="WJ81" s="78"/>
      <c r="WK81" s="78"/>
      <c r="WL81" s="78"/>
      <c r="WM81" s="78"/>
      <c r="WN81" s="78"/>
      <c r="WO81" s="78"/>
      <c r="WP81" s="78"/>
      <c r="WQ81" s="78"/>
      <c r="WR81" s="78"/>
      <c r="WS81" s="78"/>
      <c r="WT81" s="78"/>
      <c r="WU81" s="78"/>
      <c r="WV81" s="78"/>
      <c r="WW81" s="78"/>
      <c r="WX81" s="78"/>
      <c r="WY81" s="78"/>
      <c r="WZ81" s="78"/>
      <c r="XA81" s="78"/>
      <c r="XB81" s="78"/>
      <c r="XC81" s="78"/>
      <c r="XD81" s="78"/>
      <c r="XE81" s="78"/>
      <c r="XF81" s="78"/>
      <c r="XG81" s="78"/>
      <c r="XH81" s="78"/>
      <c r="XI81" s="78"/>
      <c r="XJ81" s="78"/>
      <c r="XK81" s="78"/>
      <c r="XL81" s="78"/>
      <c r="XM81" s="78"/>
      <c r="XN81" s="78"/>
      <c r="XO81" s="78"/>
      <c r="XP81" s="78"/>
      <c r="XQ81" s="78"/>
      <c r="XR81" s="78"/>
      <c r="XS81" s="78"/>
      <c r="XT81" s="78"/>
      <c r="XU81" s="78"/>
      <c r="XV81" s="78"/>
      <c r="XW81" s="78"/>
      <c r="XX81" s="78"/>
      <c r="XY81" s="78"/>
      <c r="XZ81" s="78"/>
      <c r="YA81" s="78"/>
      <c r="YB81" s="78"/>
      <c r="YC81" s="78"/>
      <c r="YD81" s="78"/>
      <c r="YE81" s="78"/>
      <c r="YF81" s="78"/>
      <c r="YG81" s="78"/>
      <c r="YH81" s="78"/>
      <c r="YI81" s="78"/>
      <c r="YJ81" s="78"/>
      <c r="YK81" s="78"/>
      <c r="YL81" s="78"/>
      <c r="YM81" s="78"/>
      <c r="YN81" s="78"/>
      <c r="YO81" s="78"/>
      <c r="YP81" s="78"/>
      <c r="YQ81" s="78"/>
      <c r="YR81" s="78"/>
      <c r="YS81" s="78"/>
      <c r="YT81" s="78"/>
      <c r="YU81" s="78"/>
      <c r="YV81" s="78"/>
      <c r="YW81" s="78"/>
      <c r="YX81" s="78"/>
      <c r="YY81" s="78"/>
      <c r="YZ81" s="78"/>
      <c r="ZA81" s="78"/>
      <c r="ZB81" s="78"/>
      <c r="ZC81" s="78"/>
      <c r="ZD81" s="78"/>
      <c r="ZE81" s="78"/>
      <c r="ZF81" s="78"/>
      <c r="ZG81" s="78"/>
      <c r="ZH81" s="78"/>
      <c r="ZI81" s="78"/>
      <c r="ZJ81" s="78"/>
      <c r="ZK81" s="78"/>
      <c r="ZL81" s="78"/>
      <c r="ZM81" s="78"/>
      <c r="ZN81" s="78"/>
      <c r="ZO81" s="78"/>
      <c r="ZP81" s="78"/>
      <c r="ZQ81" s="78"/>
      <c r="ZR81" s="78"/>
      <c r="ZS81" s="78"/>
      <c r="ZT81" s="78"/>
      <c r="ZU81" s="78"/>
      <c r="ZV81" s="78"/>
      <c r="ZW81" s="78"/>
      <c r="ZX81" s="78"/>
      <c r="ZY81" s="78"/>
      <c r="ZZ81" s="78"/>
      <c r="AAA81" s="78"/>
      <c r="AAB81" s="78"/>
      <c r="AAC81" s="78"/>
      <c r="AAD81" s="78"/>
      <c r="AAE81" s="78"/>
      <c r="AAF81" s="78"/>
      <c r="AAG81" s="78"/>
      <c r="AAH81" s="78"/>
      <c r="AAI81" s="78"/>
      <c r="AAJ81" s="78"/>
      <c r="AAK81" s="78"/>
      <c r="AAL81" s="78"/>
      <c r="AAM81" s="78"/>
      <c r="AAN81" s="78"/>
      <c r="AAO81" s="78"/>
      <c r="AAP81" s="78"/>
      <c r="AAQ81" s="78"/>
      <c r="AAR81" s="78"/>
      <c r="AAS81" s="78"/>
      <c r="AAT81" s="78"/>
      <c r="AAU81" s="78"/>
      <c r="AAV81" s="78"/>
      <c r="AAW81" s="78"/>
      <c r="AAX81" s="78"/>
      <c r="AAY81" s="78"/>
      <c r="AAZ81" s="78"/>
      <c r="ABA81" s="78"/>
      <c r="ABB81" s="78"/>
      <c r="ABC81" s="78"/>
      <c r="ABD81" s="78"/>
      <c r="ABE81" s="78"/>
      <c r="ABF81" s="78"/>
      <c r="ABG81" s="78"/>
      <c r="ABH81" s="78"/>
      <c r="ABI81" s="78"/>
      <c r="ABJ81" s="78"/>
      <c r="ABK81" s="78"/>
      <c r="ABL81" s="78"/>
      <c r="ABM81" s="78"/>
      <c r="ABN81" s="78"/>
      <c r="ABO81" s="78"/>
      <c r="ABP81" s="78"/>
      <c r="ABQ81" s="78"/>
      <c r="ABR81" s="78"/>
      <c r="ABS81" s="78"/>
      <c r="ABT81" s="78"/>
      <c r="ABU81" s="78"/>
      <c r="ABV81" s="78"/>
      <c r="ABW81" s="78"/>
      <c r="ABX81" s="78"/>
      <c r="ABY81" s="78"/>
      <c r="ABZ81" s="78"/>
      <c r="ACA81" s="78"/>
      <c r="ACB81" s="78"/>
      <c r="ACC81" s="78"/>
      <c r="ACD81" s="78"/>
      <c r="ACE81" s="78"/>
      <c r="ACF81" s="78"/>
      <c r="ACG81" s="78"/>
      <c r="ACH81" s="78"/>
      <c r="ACI81" s="78"/>
      <c r="ACJ81" s="78"/>
      <c r="ACK81" s="78"/>
      <c r="ACL81" s="78"/>
      <c r="ACM81" s="78"/>
      <c r="ACN81" s="78"/>
      <c r="ACO81" s="78"/>
      <c r="ACP81" s="78"/>
      <c r="ACQ81" s="78"/>
      <c r="ACR81" s="78"/>
      <c r="ACS81" s="78"/>
      <c r="ACT81" s="78"/>
      <c r="ACU81" s="78"/>
      <c r="ACV81" s="78"/>
      <c r="ACW81" s="78"/>
      <c r="ACX81" s="78"/>
      <c r="ACY81" s="78"/>
      <c r="ACZ81" s="78"/>
      <c r="ADA81" s="78"/>
      <c r="ADB81" s="78"/>
      <c r="ADC81" s="78"/>
      <c r="ADD81" s="78"/>
      <c r="ADE81" s="78"/>
      <c r="ADF81" s="78"/>
      <c r="ADG81" s="78"/>
      <c r="ADH81" s="78"/>
      <c r="ADI81" s="78"/>
      <c r="ADJ81" s="78"/>
      <c r="ADK81" s="78"/>
      <c r="ADL81" s="78"/>
      <c r="ADM81" s="78"/>
      <c r="ADN81" s="78"/>
      <c r="ADO81" s="78"/>
      <c r="ADP81" s="78"/>
      <c r="ADQ81" s="78"/>
      <c r="ADR81" s="78"/>
      <c r="ADS81" s="78"/>
      <c r="ADT81" s="78"/>
      <c r="ADU81" s="78"/>
      <c r="ADV81" s="78"/>
      <c r="ADW81" s="78"/>
      <c r="ADX81" s="78"/>
      <c r="ADY81" s="78"/>
      <c r="ADZ81" s="78"/>
      <c r="AEA81" s="78"/>
      <c r="AEB81" s="78"/>
      <c r="AEC81" s="78"/>
      <c r="AED81" s="78"/>
      <c r="AEE81" s="78"/>
      <c r="AEF81" s="78"/>
      <c r="AEG81" s="78"/>
      <c r="AEH81" s="78"/>
      <c r="AEI81" s="78"/>
      <c r="AEJ81" s="78"/>
      <c r="AEK81" s="78"/>
      <c r="AEL81" s="78"/>
      <c r="AEM81" s="78"/>
      <c r="AEN81" s="78"/>
      <c r="AEO81" s="78"/>
      <c r="AEP81" s="78"/>
      <c r="AEQ81" s="78"/>
      <c r="AER81" s="78"/>
      <c r="AES81" s="78"/>
      <c r="AET81" s="78"/>
      <c r="AEU81" s="78"/>
      <c r="AEV81" s="78"/>
      <c r="AEW81" s="78"/>
      <c r="AEX81" s="78"/>
      <c r="AEY81" s="78"/>
      <c r="AEZ81" s="78"/>
      <c r="AFA81" s="78"/>
      <c r="AFB81" s="78"/>
      <c r="AFC81" s="78"/>
      <c r="AFD81" s="78"/>
      <c r="AFE81" s="78"/>
      <c r="AFF81" s="78"/>
      <c r="AFG81" s="78"/>
      <c r="AFH81" s="78"/>
      <c r="AFI81" s="78"/>
      <c r="AFJ81" s="78"/>
      <c r="AFK81" s="78"/>
      <c r="AFL81" s="78"/>
      <c r="AFM81" s="78"/>
      <c r="AFN81" s="78"/>
      <c r="AFO81" s="78"/>
      <c r="AFP81" s="78"/>
      <c r="AFQ81" s="78"/>
      <c r="AFR81" s="78"/>
      <c r="AFS81" s="78"/>
      <c r="AFT81" s="78"/>
      <c r="AFU81" s="78"/>
      <c r="AFV81" s="78"/>
      <c r="AFW81" s="78"/>
      <c r="AFX81" s="78"/>
      <c r="AFY81" s="78"/>
      <c r="AFZ81" s="78"/>
      <c r="AGA81" s="78"/>
      <c r="AGB81" s="78"/>
      <c r="AGC81" s="78"/>
      <c r="AGD81" s="78"/>
      <c r="AGE81" s="78"/>
      <c r="AGF81" s="78"/>
      <c r="AGG81" s="78"/>
      <c r="AGH81" s="78"/>
      <c r="AGI81" s="78"/>
      <c r="AGJ81" s="78"/>
      <c r="AGK81" s="78"/>
      <c r="AGL81" s="78"/>
      <c r="AGM81" s="78"/>
      <c r="AGN81" s="78"/>
      <c r="AGO81" s="78"/>
      <c r="AGP81" s="78"/>
      <c r="AGQ81" s="78"/>
      <c r="AGR81" s="78"/>
      <c r="AGS81" s="78"/>
      <c r="AGT81" s="78"/>
      <c r="AGU81" s="78"/>
      <c r="AGV81" s="78"/>
      <c r="AGW81" s="78"/>
      <c r="AGX81" s="78"/>
      <c r="AGY81" s="78"/>
      <c r="AGZ81" s="78"/>
      <c r="AHA81" s="78"/>
      <c r="AHB81" s="78"/>
      <c r="AHC81" s="78"/>
      <c r="AHD81" s="78"/>
      <c r="AHE81" s="78"/>
      <c r="AHF81" s="78"/>
      <c r="AHG81" s="78"/>
      <c r="AHH81" s="78"/>
      <c r="AHI81" s="78"/>
      <c r="AHJ81" s="78"/>
      <c r="AHK81" s="78"/>
      <c r="AHL81" s="78"/>
      <c r="AHM81" s="78"/>
      <c r="AHN81" s="78"/>
      <c r="AHO81" s="78"/>
      <c r="AHP81" s="78"/>
      <c r="AHQ81" s="78"/>
      <c r="AHR81" s="78"/>
      <c r="AHS81" s="78"/>
      <c r="AHT81" s="78"/>
      <c r="AHU81" s="78"/>
      <c r="AHV81" s="78"/>
      <c r="AHW81" s="78"/>
      <c r="AHX81" s="78"/>
      <c r="AHY81" s="78"/>
      <c r="AHZ81" s="78"/>
      <c r="AIA81" s="78"/>
      <c r="AIB81" s="78"/>
      <c r="AIC81" s="78"/>
      <c r="AID81" s="78"/>
      <c r="AIE81" s="78"/>
      <c r="AIF81" s="78"/>
      <c r="AIG81" s="78"/>
      <c r="AIH81" s="78"/>
      <c r="AII81" s="78"/>
      <c r="AIJ81" s="78"/>
      <c r="AIK81" s="78"/>
      <c r="AIL81" s="78"/>
      <c r="AIM81" s="78"/>
      <c r="AIN81" s="78"/>
      <c r="AIO81" s="78"/>
      <c r="AIP81" s="78"/>
      <c r="AIQ81" s="78"/>
      <c r="AIR81" s="78"/>
      <c r="AIS81" s="78"/>
      <c r="AIT81" s="78"/>
      <c r="AIU81" s="78"/>
      <c r="AIV81" s="78"/>
      <c r="AIW81" s="78"/>
      <c r="AIX81" s="78"/>
      <c r="AIY81" s="78"/>
      <c r="AIZ81" s="78"/>
      <c r="AJA81" s="78"/>
      <c r="AJB81" s="78"/>
      <c r="AJC81" s="78"/>
      <c r="AJD81" s="78"/>
      <c r="AJE81" s="78"/>
      <c r="AJF81" s="78"/>
      <c r="AJG81" s="78"/>
      <c r="AJH81" s="78"/>
      <c r="AJI81" s="78"/>
      <c r="AJJ81" s="78"/>
      <c r="AJK81" s="78"/>
      <c r="AJL81" s="78"/>
      <c r="AJM81" s="78"/>
      <c r="AJN81" s="78"/>
      <c r="AJO81" s="78"/>
      <c r="AJP81" s="78"/>
      <c r="AJQ81" s="78"/>
      <c r="AJR81" s="78"/>
      <c r="AJS81" s="78"/>
      <c r="AJT81" s="78"/>
      <c r="AJU81" s="78"/>
      <c r="AJV81" s="78"/>
      <c r="AJW81" s="78"/>
      <c r="AJX81" s="78"/>
      <c r="AJY81" s="78"/>
      <c r="AJZ81" s="78"/>
      <c r="AKA81" s="78"/>
      <c r="AKB81" s="78"/>
      <c r="AKC81" s="78"/>
      <c r="AKD81" s="78"/>
      <c r="AKE81" s="78"/>
      <c r="AKF81" s="78"/>
      <c r="AKG81" s="78"/>
      <c r="AKH81" s="78"/>
      <c r="AKI81" s="78"/>
      <c r="AKJ81" s="78"/>
      <c r="AKK81" s="78"/>
      <c r="AKL81" s="78"/>
      <c r="AKM81" s="78"/>
      <c r="AKN81" s="78"/>
      <c r="AKO81" s="78"/>
      <c r="AKP81" s="78"/>
      <c r="AKQ81" s="78"/>
      <c r="AKR81" s="78"/>
      <c r="AKS81" s="78"/>
      <c r="AKT81" s="78"/>
      <c r="AKU81" s="78"/>
      <c r="AKV81" s="78"/>
      <c r="AKW81" s="78"/>
      <c r="AKX81" s="78"/>
      <c r="AKY81" s="78"/>
      <c r="AKZ81" s="78"/>
      <c r="ALA81" s="78"/>
      <c r="ALB81" s="78"/>
      <c r="ALC81" s="78"/>
      <c r="ALD81" s="78"/>
      <c r="ALE81" s="78"/>
      <c r="ALF81" s="78"/>
      <c r="ALG81" s="78"/>
      <c r="ALH81" s="78"/>
      <c r="ALI81" s="78"/>
      <c r="ALJ81" s="78"/>
      <c r="ALK81" s="78"/>
      <c r="ALL81" s="78"/>
      <c r="ALM81" s="78"/>
      <c r="ALN81" s="78"/>
      <c r="ALO81" s="78"/>
      <c r="ALP81" s="78"/>
      <c r="ALQ81" s="78"/>
      <c r="ALR81" s="78"/>
      <c r="ALS81" s="78"/>
      <c r="ALT81" s="78"/>
      <c r="ALU81" s="78"/>
      <c r="ALV81" s="78"/>
      <c r="ALW81" s="78"/>
      <c r="ALX81" s="78"/>
      <c r="ALY81" s="78"/>
      <c r="ALZ81" s="78"/>
      <c r="AMA81" s="78"/>
      <c r="AMB81" s="78"/>
      <c r="AMC81" s="78"/>
      <c r="AMD81" s="78"/>
    </row>
    <row r="82" customFormat="false" ht="12.8" hidden="false" customHeight="false" outlineLevel="0" collapsed="false">
      <c r="A82" s="70" t="s">
        <v>204</v>
      </c>
      <c r="B82" s="70" t="s">
        <v>205</v>
      </c>
      <c r="C82" s="61" t="s">
        <v>206</v>
      </c>
      <c r="D82" s="71" t="s">
        <v>207</v>
      </c>
      <c r="E82" s="61" t="s">
        <v>171</v>
      </c>
      <c r="F82" s="72" t="n">
        <v>3.38</v>
      </c>
      <c r="G82" s="73" t="n">
        <v>29.03</v>
      </c>
      <c r="H82" s="74" t="n">
        <v>32.33</v>
      </c>
      <c r="I82" s="75" t="n">
        <f aca="false">TRUNC(F82*G82,2)</f>
        <v>98.12</v>
      </c>
      <c r="J82" s="75" t="n">
        <f aca="false">TRUNC(F82*H82,2)</f>
        <v>109.27</v>
      </c>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c r="BA82" s="78"/>
      <c r="BB82" s="78"/>
      <c r="BC82" s="78"/>
      <c r="BD82" s="78"/>
      <c r="BE82" s="78"/>
      <c r="BF82" s="78"/>
      <c r="BG82" s="78"/>
      <c r="BH82" s="78"/>
      <c r="BI82" s="78"/>
      <c r="BJ82" s="78"/>
      <c r="BK82" s="78"/>
      <c r="BL82" s="78"/>
      <c r="BM82" s="78"/>
      <c r="BN82" s="78"/>
      <c r="BO82" s="78"/>
      <c r="BP82" s="78"/>
      <c r="BQ82" s="78"/>
      <c r="BR82" s="78"/>
      <c r="BS82" s="78"/>
      <c r="BT82" s="78"/>
      <c r="BU82" s="78"/>
      <c r="BV82" s="78"/>
      <c r="BW82" s="78"/>
      <c r="BX82" s="78"/>
      <c r="BY82" s="78"/>
      <c r="BZ82" s="78"/>
      <c r="CA82" s="78"/>
      <c r="CB82" s="78"/>
      <c r="CC82" s="78"/>
      <c r="CD82" s="78"/>
      <c r="CE82" s="78"/>
      <c r="CF82" s="78"/>
      <c r="CG82" s="78"/>
      <c r="CH82" s="78"/>
      <c r="CI82" s="78"/>
      <c r="CJ82" s="78"/>
      <c r="CK82" s="78"/>
      <c r="CL82" s="78"/>
      <c r="CM82" s="78"/>
      <c r="CN82" s="78"/>
      <c r="CO82" s="78"/>
      <c r="CP82" s="78"/>
      <c r="CQ82" s="78"/>
      <c r="CR82" s="78"/>
      <c r="CS82" s="78"/>
      <c r="CT82" s="78"/>
      <c r="CU82" s="78"/>
      <c r="CV82" s="78"/>
      <c r="CW82" s="78"/>
      <c r="CX82" s="78"/>
      <c r="CY82" s="78"/>
      <c r="CZ82" s="78"/>
      <c r="DA82" s="78"/>
      <c r="DB82" s="78"/>
      <c r="DC82" s="78"/>
      <c r="DD82" s="78"/>
      <c r="DE82" s="78"/>
      <c r="DF82" s="78"/>
      <c r="DG82" s="78"/>
      <c r="DH82" s="78"/>
      <c r="DI82" s="78"/>
      <c r="DJ82" s="78"/>
      <c r="DK82" s="78"/>
      <c r="DL82" s="78"/>
      <c r="DM82" s="78"/>
      <c r="DN82" s="78"/>
      <c r="DO82" s="78"/>
      <c r="DP82" s="78"/>
      <c r="DQ82" s="78"/>
      <c r="DR82" s="78"/>
      <c r="DS82" s="78"/>
      <c r="DT82" s="78"/>
      <c r="DU82" s="78"/>
      <c r="DV82" s="78"/>
      <c r="DW82" s="78"/>
      <c r="DX82" s="78"/>
      <c r="DY82" s="78"/>
      <c r="DZ82" s="78"/>
      <c r="EA82" s="78"/>
      <c r="EB82" s="78"/>
      <c r="EC82" s="78"/>
      <c r="ED82" s="78"/>
      <c r="EE82" s="78"/>
      <c r="EF82" s="78"/>
      <c r="EG82" s="78"/>
      <c r="EH82" s="78"/>
      <c r="EI82" s="78"/>
      <c r="EJ82" s="78"/>
      <c r="EK82" s="78"/>
      <c r="EL82" s="78"/>
      <c r="EM82" s="78"/>
      <c r="EN82" s="78"/>
      <c r="EO82" s="78"/>
      <c r="EP82" s="78"/>
      <c r="EQ82" s="78"/>
      <c r="ER82" s="78"/>
      <c r="ES82" s="78"/>
      <c r="ET82" s="78"/>
      <c r="EU82" s="78"/>
      <c r="EV82" s="78"/>
      <c r="EW82" s="78"/>
      <c r="EX82" s="78"/>
      <c r="EY82" s="78"/>
      <c r="EZ82" s="78"/>
      <c r="FA82" s="78"/>
      <c r="FB82" s="78"/>
      <c r="FC82" s="78"/>
      <c r="FD82" s="78"/>
      <c r="FE82" s="78"/>
      <c r="FF82" s="78"/>
      <c r="FG82" s="78"/>
      <c r="FH82" s="78"/>
      <c r="FI82" s="78"/>
      <c r="FJ82" s="78"/>
      <c r="FK82" s="78"/>
      <c r="FL82" s="78"/>
      <c r="FM82" s="78"/>
      <c r="FN82" s="78"/>
      <c r="FO82" s="78"/>
      <c r="FP82" s="78"/>
      <c r="FQ82" s="78"/>
      <c r="FR82" s="78"/>
      <c r="FS82" s="78"/>
      <c r="FT82" s="78"/>
      <c r="FU82" s="78"/>
      <c r="FV82" s="78"/>
      <c r="FW82" s="78"/>
      <c r="FX82" s="78"/>
      <c r="FY82" s="78"/>
      <c r="FZ82" s="78"/>
      <c r="GA82" s="78"/>
      <c r="GB82" s="78"/>
      <c r="GC82" s="78"/>
      <c r="GD82" s="78"/>
      <c r="GE82" s="78"/>
      <c r="GF82" s="78"/>
      <c r="GG82" s="78"/>
      <c r="GH82" s="78"/>
      <c r="GI82" s="78"/>
      <c r="GJ82" s="78"/>
      <c r="GK82" s="78"/>
      <c r="GL82" s="78"/>
      <c r="GM82" s="78"/>
      <c r="GN82" s="78"/>
      <c r="GO82" s="78"/>
      <c r="GP82" s="78"/>
      <c r="GQ82" s="78"/>
      <c r="GR82" s="78"/>
      <c r="GS82" s="78"/>
      <c r="GT82" s="78"/>
      <c r="GU82" s="78"/>
      <c r="GV82" s="78"/>
      <c r="GW82" s="78"/>
      <c r="GX82" s="78"/>
      <c r="GY82" s="78"/>
      <c r="GZ82" s="78"/>
      <c r="HA82" s="78"/>
      <c r="HB82" s="78"/>
      <c r="HC82" s="78"/>
      <c r="HD82" s="78"/>
      <c r="HE82" s="78"/>
      <c r="HF82" s="78"/>
      <c r="HG82" s="78"/>
      <c r="HH82" s="78"/>
      <c r="HI82" s="78"/>
      <c r="HJ82" s="78"/>
      <c r="HK82" s="78"/>
      <c r="HL82" s="78"/>
      <c r="HM82" s="78"/>
      <c r="HN82" s="78"/>
      <c r="HO82" s="78"/>
      <c r="HP82" s="78"/>
      <c r="HQ82" s="78"/>
      <c r="HR82" s="78"/>
      <c r="HS82" s="78"/>
      <c r="HT82" s="78"/>
      <c r="HU82" s="78"/>
      <c r="HV82" s="78"/>
      <c r="HW82" s="78"/>
      <c r="HX82" s="78"/>
      <c r="HY82" s="78"/>
      <c r="HZ82" s="78"/>
      <c r="IA82" s="78"/>
      <c r="IB82" s="78"/>
      <c r="IC82" s="78"/>
      <c r="ID82" s="78"/>
      <c r="IE82" s="78"/>
      <c r="IF82" s="78"/>
      <c r="IG82" s="78"/>
      <c r="IH82" s="78"/>
      <c r="II82" s="78"/>
      <c r="IJ82" s="78"/>
      <c r="IK82" s="78"/>
      <c r="IL82" s="78"/>
      <c r="IM82" s="78"/>
      <c r="IN82" s="78"/>
      <c r="IO82" s="78"/>
      <c r="IP82" s="78"/>
      <c r="IQ82" s="78"/>
      <c r="IR82" s="78"/>
      <c r="IS82" s="78"/>
      <c r="IT82" s="78"/>
      <c r="IU82" s="78"/>
      <c r="IV82" s="78"/>
      <c r="IW82" s="78"/>
      <c r="IX82" s="78"/>
      <c r="IY82" s="78"/>
      <c r="IZ82" s="78"/>
      <c r="JA82" s="78"/>
      <c r="JB82" s="78"/>
      <c r="JC82" s="78"/>
      <c r="JD82" s="78"/>
      <c r="JE82" s="78"/>
      <c r="JF82" s="78"/>
      <c r="JG82" s="78"/>
      <c r="JH82" s="78"/>
      <c r="JI82" s="78"/>
      <c r="JJ82" s="78"/>
      <c r="JK82" s="78"/>
      <c r="JL82" s="78"/>
      <c r="JM82" s="78"/>
      <c r="JN82" s="78"/>
      <c r="JO82" s="78"/>
      <c r="JP82" s="78"/>
      <c r="JQ82" s="78"/>
      <c r="JR82" s="78"/>
      <c r="JS82" s="78"/>
      <c r="JT82" s="78"/>
      <c r="JU82" s="78"/>
      <c r="JV82" s="78"/>
      <c r="JW82" s="78"/>
      <c r="JX82" s="78"/>
      <c r="JY82" s="78"/>
      <c r="JZ82" s="78"/>
      <c r="KA82" s="78"/>
      <c r="KB82" s="78"/>
      <c r="KC82" s="78"/>
      <c r="KD82" s="78"/>
      <c r="KE82" s="78"/>
      <c r="KF82" s="78"/>
      <c r="KG82" s="78"/>
      <c r="KH82" s="78"/>
      <c r="KI82" s="78"/>
      <c r="KJ82" s="78"/>
      <c r="KK82" s="78"/>
      <c r="KL82" s="78"/>
      <c r="KM82" s="78"/>
      <c r="KN82" s="78"/>
      <c r="KO82" s="78"/>
      <c r="KP82" s="78"/>
      <c r="KQ82" s="78"/>
      <c r="KR82" s="78"/>
      <c r="KS82" s="78"/>
      <c r="KT82" s="78"/>
      <c r="KU82" s="78"/>
      <c r="KV82" s="78"/>
      <c r="KW82" s="78"/>
      <c r="KX82" s="78"/>
      <c r="KY82" s="78"/>
      <c r="KZ82" s="78"/>
      <c r="LA82" s="78"/>
      <c r="LB82" s="78"/>
      <c r="LC82" s="78"/>
      <c r="LD82" s="78"/>
      <c r="LE82" s="78"/>
      <c r="LF82" s="78"/>
      <c r="LG82" s="78"/>
      <c r="LH82" s="78"/>
      <c r="LI82" s="78"/>
      <c r="LJ82" s="78"/>
      <c r="LK82" s="78"/>
      <c r="LL82" s="78"/>
      <c r="LM82" s="78"/>
      <c r="LN82" s="78"/>
      <c r="LO82" s="78"/>
      <c r="LP82" s="78"/>
      <c r="LQ82" s="78"/>
      <c r="LR82" s="78"/>
      <c r="LS82" s="78"/>
      <c r="LT82" s="78"/>
      <c r="LU82" s="78"/>
      <c r="LV82" s="78"/>
      <c r="LW82" s="78"/>
      <c r="LX82" s="78"/>
      <c r="LY82" s="78"/>
      <c r="LZ82" s="78"/>
      <c r="MA82" s="78"/>
      <c r="MB82" s="78"/>
      <c r="MC82" s="78"/>
      <c r="MD82" s="78"/>
      <c r="ME82" s="78"/>
      <c r="MF82" s="78"/>
      <c r="MG82" s="78"/>
      <c r="MH82" s="78"/>
      <c r="MI82" s="78"/>
      <c r="MJ82" s="78"/>
      <c r="MK82" s="78"/>
      <c r="ML82" s="78"/>
      <c r="MM82" s="78"/>
      <c r="MN82" s="78"/>
      <c r="MO82" s="78"/>
      <c r="MP82" s="78"/>
      <c r="MQ82" s="78"/>
      <c r="MR82" s="78"/>
      <c r="MS82" s="78"/>
      <c r="MT82" s="78"/>
      <c r="MU82" s="78"/>
      <c r="MV82" s="78"/>
      <c r="MW82" s="78"/>
      <c r="MX82" s="78"/>
      <c r="MY82" s="78"/>
      <c r="MZ82" s="78"/>
      <c r="NA82" s="78"/>
      <c r="NB82" s="78"/>
      <c r="NC82" s="78"/>
      <c r="ND82" s="78"/>
      <c r="NE82" s="78"/>
      <c r="NF82" s="78"/>
      <c r="NG82" s="78"/>
      <c r="NH82" s="78"/>
      <c r="NI82" s="78"/>
      <c r="NJ82" s="78"/>
      <c r="NK82" s="78"/>
      <c r="NL82" s="78"/>
      <c r="NM82" s="78"/>
      <c r="NN82" s="78"/>
      <c r="NO82" s="78"/>
      <c r="NP82" s="78"/>
      <c r="NQ82" s="78"/>
      <c r="NR82" s="78"/>
      <c r="NS82" s="78"/>
      <c r="NT82" s="78"/>
      <c r="NU82" s="78"/>
      <c r="NV82" s="78"/>
      <c r="NW82" s="78"/>
      <c r="NX82" s="78"/>
      <c r="NY82" s="78"/>
      <c r="NZ82" s="78"/>
      <c r="OA82" s="78"/>
      <c r="OB82" s="78"/>
      <c r="OC82" s="78"/>
      <c r="OD82" s="78"/>
      <c r="OE82" s="78"/>
      <c r="OF82" s="78"/>
      <c r="OG82" s="78"/>
      <c r="OH82" s="78"/>
      <c r="OI82" s="78"/>
      <c r="OJ82" s="78"/>
      <c r="OK82" s="78"/>
      <c r="OL82" s="78"/>
      <c r="OM82" s="78"/>
      <c r="ON82" s="78"/>
      <c r="OO82" s="78"/>
      <c r="OP82" s="78"/>
      <c r="OQ82" s="78"/>
      <c r="OR82" s="78"/>
      <c r="OS82" s="78"/>
      <c r="OT82" s="78"/>
      <c r="OU82" s="78"/>
      <c r="OV82" s="78"/>
      <c r="OW82" s="78"/>
      <c r="OX82" s="78"/>
      <c r="OY82" s="78"/>
      <c r="OZ82" s="78"/>
      <c r="PA82" s="78"/>
      <c r="PB82" s="78"/>
      <c r="PC82" s="78"/>
      <c r="PD82" s="78"/>
      <c r="PE82" s="78"/>
      <c r="PF82" s="78"/>
      <c r="PG82" s="78"/>
      <c r="PH82" s="78"/>
      <c r="PI82" s="78"/>
      <c r="PJ82" s="78"/>
      <c r="PK82" s="78"/>
      <c r="PL82" s="78"/>
      <c r="PM82" s="78"/>
      <c r="PN82" s="78"/>
      <c r="PO82" s="78"/>
      <c r="PP82" s="78"/>
      <c r="PQ82" s="78"/>
      <c r="PR82" s="78"/>
      <c r="PS82" s="78"/>
      <c r="PT82" s="78"/>
      <c r="PU82" s="78"/>
      <c r="PV82" s="78"/>
      <c r="PW82" s="78"/>
      <c r="PX82" s="78"/>
      <c r="PY82" s="78"/>
      <c r="PZ82" s="78"/>
      <c r="QA82" s="78"/>
      <c r="QB82" s="78"/>
      <c r="QC82" s="78"/>
      <c r="QD82" s="78"/>
      <c r="QE82" s="78"/>
      <c r="QF82" s="78"/>
      <c r="QG82" s="78"/>
      <c r="QH82" s="78"/>
      <c r="QI82" s="78"/>
      <c r="QJ82" s="78"/>
      <c r="QK82" s="78"/>
      <c r="QL82" s="78"/>
      <c r="QM82" s="78"/>
      <c r="QN82" s="78"/>
      <c r="QO82" s="78"/>
      <c r="QP82" s="78"/>
      <c r="QQ82" s="78"/>
      <c r="QR82" s="78"/>
      <c r="QS82" s="78"/>
      <c r="QT82" s="78"/>
      <c r="QU82" s="78"/>
      <c r="QV82" s="78"/>
      <c r="QW82" s="78"/>
      <c r="QX82" s="78"/>
      <c r="QY82" s="78"/>
      <c r="QZ82" s="78"/>
      <c r="RA82" s="78"/>
      <c r="RB82" s="78"/>
      <c r="RC82" s="78"/>
      <c r="RD82" s="78"/>
      <c r="RE82" s="78"/>
      <c r="RF82" s="78"/>
      <c r="RG82" s="78"/>
      <c r="RH82" s="78"/>
      <c r="RI82" s="78"/>
      <c r="RJ82" s="78"/>
      <c r="RK82" s="78"/>
      <c r="RL82" s="78"/>
      <c r="RM82" s="78"/>
      <c r="RN82" s="78"/>
      <c r="RO82" s="78"/>
      <c r="RP82" s="78"/>
      <c r="RQ82" s="78"/>
      <c r="RR82" s="78"/>
      <c r="RS82" s="78"/>
      <c r="RT82" s="78"/>
      <c r="RU82" s="78"/>
      <c r="RV82" s="78"/>
      <c r="RW82" s="78"/>
      <c r="RX82" s="78"/>
      <c r="RY82" s="78"/>
      <c r="RZ82" s="78"/>
      <c r="SA82" s="78"/>
      <c r="SB82" s="78"/>
      <c r="SC82" s="78"/>
      <c r="SD82" s="78"/>
      <c r="SE82" s="78"/>
      <c r="SF82" s="78"/>
      <c r="SG82" s="78"/>
      <c r="SH82" s="78"/>
      <c r="SI82" s="78"/>
      <c r="SJ82" s="78"/>
      <c r="SK82" s="78"/>
      <c r="SL82" s="78"/>
      <c r="SM82" s="78"/>
      <c r="SN82" s="78"/>
      <c r="SO82" s="78"/>
      <c r="SP82" s="78"/>
      <c r="SQ82" s="78"/>
      <c r="SR82" s="78"/>
      <c r="SS82" s="78"/>
      <c r="ST82" s="78"/>
      <c r="SU82" s="78"/>
      <c r="SV82" s="78"/>
      <c r="SW82" s="78"/>
      <c r="SX82" s="78"/>
      <c r="SY82" s="78"/>
      <c r="SZ82" s="78"/>
      <c r="TA82" s="78"/>
      <c r="TB82" s="78"/>
      <c r="TC82" s="78"/>
      <c r="TD82" s="78"/>
      <c r="TE82" s="78"/>
      <c r="TF82" s="78"/>
      <c r="TG82" s="78"/>
      <c r="TH82" s="78"/>
      <c r="TI82" s="78"/>
      <c r="TJ82" s="78"/>
      <c r="TK82" s="78"/>
      <c r="TL82" s="78"/>
      <c r="TM82" s="78"/>
      <c r="TN82" s="78"/>
      <c r="TO82" s="78"/>
      <c r="TP82" s="78"/>
      <c r="TQ82" s="78"/>
      <c r="TR82" s="78"/>
      <c r="TS82" s="78"/>
      <c r="TT82" s="78"/>
      <c r="TU82" s="78"/>
      <c r="TV82" s="78"/>
      <c r="TW82" s="78"/>
      <c r="TX82" s="78"/>
      <c r="TY82" s="78"/>
      <c r="TZ82" s="78"/>
      <c r="UA82" s="78"/>
      <c r="UB82" s="78"/>
      <c r="UC82" s="78"/>
      <c r="UD82" s="78"/>
      <c r="UE82" s="78"/>
      <c r="UF82" s="78"/>
      <c r="UG82" s="78"/>
      <c r="UH82" s="78"/>
      <c r="UI82" s="78"/>
      <c r="UJ82" s="78"/>
      <c r="UK82" s="78"/>
      <c r="UL82" s="78"/>
      <c r="UM82" s="78"/>
      <c r="UN82" s="78"/>
      <c r="UO82" s="78"/>
      <c r="UP82" s="78"/>
      <c r="UQ82" s="78"/>
      <c r="UR82" s="78"/>
      <c r="US82" s="78"/>
      <c r="UT82" s="78"/>
      <c r="UU82" s="78"/>
      <c r="UV82" s="78"/>
      <c r="UW82" s="78"/>
      <c r="UX82" s="78"/>
      <c r="UY82" s="78"/>
      <c r="UZ82" s="78"/>
      <c r="VA82" s="78"/>
      <c r="VB82" s="78"/>
      <c r="VC82" s="78"/>
      <c r="VD82" s="78"/>
      <c r="VE82" s="78"/>
      <c r="VF82" s="78"/>
      <c r="VG82" s="78"/>
      <c r="VH82" s="78"/>
      <c r="VI82" s="78"/>
      <c r="VJ82" s="78"/>
      <c r="VK82" s="78"/>
      <c r="VL82" s="78"/>
      <c r="VM82" s="78"/>
      <c r="VN82" s="78"/>
      <c r="VO82" s="78"/>
      <c r="VP82" s="78"/>
      <c r="VQ82" s="78"/>
      <c r="VR82" s="78"/>
      <c r="VS82" s="78"/>
      <c r="VT82" s="78"/>
      <c r="VU82" s="78"/>
      <c r="VV82" s="78"/>
      <c r="VW82" s="78"/>
      <c r="VX82" s="78"/>
      <c r="VY82" s="78"/>
      <c r="VZ82" s="78"/>
      <c r="WA82" s="78"/>
      <c r="WB82" s="78"/>
      <c r="WC82" s="78"/>
      <c r="WD82" s="78"/>
      <c r="WE82" s="78"/>
      <c r="WF82" s="78"/>
      <c r="WG82" s="78"/>
      <c r="WH82" s="78"/>
      <c r="WI82" s="78"/>
      <c r="WJ82" s="78"/>
      <c r="WK82" s="78"/>
      <c r="WL82" s="78"/>
      <c r="WM82" s="78"/>
      <c r="WN82" s="78"/>
      <c r="WO82" s="78"/>
      <c r="WP82" s="78"/>
      <c r="WQ82" s="78"/>
      <c r="WR82" s="78"/>
      <c r="WS82" s="78"/>
      <c r="WT82" s="78"/>
      <c r="WU82" s="78"/>
      <c r="WV82" s="78"/>
      <c r="WW82" s="78"/>
      <c r="WX82" s="78"/>
      <c r="WY82" s="78"/>
      <c r="WZ82" s="78"/>
      <c r="XA82" s="78"/>
      <c r="XB82" s="78"/>
      <c r="XC82" s="78"/>
      <c r="XD82" s="78"/>
      <c r="XE82" s="78"/>
      <c r="XF82" s="78"/>
      <c r="XG82" s="78"/>
      <c r="XH82" s="78"/>
      <c r="XI82" s="78"/>
      <c r="XJ82" s="78"/>
      <c r="XK82" s="78"/>
      <c r="XL82" s="78"/>
      <c r="XM82" s="78"/>
      <c r="XN82" s="78"/>
      <c r="XO82" s="78"/>
      <c r="XP82" s="78"/>
      <c r="XQ82" s="78"/>
      <c r="XR82" s="78"/>
      <c r="XS82" s="78"/>
      <c r="XT82" s="78"/>
      <c r="XU82" s="78"/>
      <c r="XV82" s="78"/>
      <c r="XW82" s="78"/>
      <c r="XX82" s="78"/>
      <c r="XY82" s="78"/>
      <c r="XZ82" s="78"/>
      <c r="YA82" s="78"/>
      <c r="YB82" s="78"/>
      <c r="YC82" s="78"/>
      <c r="YD82" s="78"/>
      <c r="YE82" s="78"/>
      <c r="YF82" s="78"/>
      <c r="YG82" s="78"/>
      <c r="YH82" s="78"/>
      <c r="YI82" s="78"/>
      <c r="YJ82" s="78"/>
      <c r="YK82" s="78"/>
      <c r="YL82" s="78"/>
      <c r="YM82" s="78"/>
      <c r="YN82" s="78"/>
      <c r="YO82" s="78"/>
      <c r="YP82" s="78"/>
      <c r="YQ82" s="78"/>
      <c r="YR82" s="78"/>
      <c r="YS82" s="78"/>
      <c r="YT82" s="78"/>
      <c r="YU82" s="78"/>
      <c r="YV82" s="78"/>
      <c r="YW82" s="78"/>
      <c r="YX82" s="78"/>
      <c r="YY82" s="78"/>
      <c r="YZ82" s="78"/>
      <c r="ZA82" s="78"/>
      <c r="ZB82" s="78"/>
      <c r="ZC82" s="78"/>
      <c r="ZD82" s="78"/>
      <c r="ZE82" s="78"/>
      <c r="ZF82" s="78"/>
      <c r="ZG82" s="78"/>
      <c r="ZH82" s="78"/>
      <c r="ZI82" s="78"/>
      <c r="ZJ82" s="78"/>
      <c r="ZK82" s="78"/>
      <c r="ZL82" s="78"/>
      <c r="ZM82" s="78"/>
      <c r="ZN82" s="78"/>
      <c r="ZO82" s="78"/>
      <c r="ZP82" s="78"/>
      <c r="ZQ82" s="78"/>
      <c r="ZR82" s="78"/>
      <c r="ZS82" s="78"/>
      <c r="ZT82" s="78"/>
      <c r="ZU82" s="78"/>
      <c r="ZV82" s="78"/>
      <c r="ZW82" s="78"/>
      <c r="ZX82" s="78"/>
      <c r="ZY82" s="78"/>
      <c r="ZZ82" s="78"/>
      <c r="AAA82" s="78"/>
      <c r="AAB82" s="78"/>
      <c r="AAC82" s="78"/>
      <c r="AAD82" s="78"/>
      <c r="AAE82" s="78"/>
      <c r="AAF82" s="78"/>
      <c r="AAG82" s="78"/>
      <c r="AAH82" s="78"/>
      <c r="AAI82" s="78"/>
      <c r="AAJ82" s="78"/>
      <c r="AAK82" s="78"/>
      <c r="AAL82" s="78"/>
      <c r="AAM82" s="78"/>
      <c r="AAN82" s="78"/>
      <c r="AAO82" s="78"/>
      <c r="AAP82" s="78"/>
      <c r="AAQ82" s="78"/>
      <c r="AAR82" s="78"/>
      <c r="AAS82" s="78"/>
      <c r="AAT82" s="78"/>
      <c r="AAU82" s="78"/>
      <c r="AAV82" s="78"/>
      <c r="AAW82" s="78"/>
      <c r="AAX82" s="78"/>
      <c r="AAY82" s="78"/>
      <c r="AAZ82" s="78"/>
      <c r="ABA82" s="78"/>
      <c r="ABB82" s="78"/>
      <c r="ABC82" s="78"/>
      <c r="ABD82" s="78"/>
      <c r="ABE82" s="78"/>
      <c r="ABF82" s="78"/>
      <c r="ABG82" s="78"/>
      <c r="ABH82" s="78"/>
      <c r="ABI82" s="78"/>
      <c r="ABJ82" s="78"/>
      <c r="ABK82" s="78"/>
      <c r="ABL82" s="78"/>
      <c r="ABM82" s="78"/>
      <c r="ABN82" s="78"/>
      <c r="ABO82" s="78"/>
      <c r="ABP82" s="78"/>
      <c r="ABQ82" s="78"/>
      <c r="ABR82" s="78"/>
      <c r="ABS82" s="78"/>
      <c r="ABT82" s="78"/>
      <c r="ABU82" s="78"/>
      <c r="ABV82" s="78"/>
      <c r="ABW82" s="78"/>
      <c r="ABX82" s="78"/>
      <c r="ABY82" s="78"/>
      <c r="ABZ82" s="78"/>
      <c r="ACA82" s="78"/>
      <c r="ACB82" s="78"/>
      <c r="ACC82" s="78"/>
      <c r="ACD82" s="78"/>
      <c r="ACE82" s="78"/>
      <c r="ACF82" s="78"/>
      <c r="ACG82" s="78"/>
      <c r="ACH82" s="78"/>
      <c r="ACI82" s="78"/>
      <c r="ACJ82" s="78"/>
      <c r="ACK82" s="78"/>
      <c r="ACL82" s="78"/>
      <c r="ACM82" s="78"/>
      <c r="ACN82" s="78"/>
      <c r="ACO82" s="78"/>
      <c r="ACP82" s="78"/>
      <c r="ACQ82" s="78"/>
      <c r="ACR82" s="78"/>
      <c r="ACS82" s="78"/>
      <c r="ACT82" s="78"/>
      <c r="ACU82" s="78"/>
      <c r="ACV82" s="78"/>
      <c r="ACW82" s="78"/>
      <c r="ACX82" s="78"/>
      <c r="ACY82" s="78"/>
      <c r="ACZ82" s="78"/>
      <c r="ADA82" s="78"/>
      <c r="ADB82" s="78"/>
      <c r="ADC82" s="78"/>
      <c r="ADD82" s="78"/>
      <c r="ADE82" s="78"/>
      <c r="ADF82" s="78"/>
      <c r="ADG82" s="78"/>
      <c r="ADH82" s="78"/>
      <c r="ADI82" s="78"/>
      <c r="ADJ82" s="78"/>
      <c r="ADK82" s="78"/>
      <c r="ADL82" s="78"/>
      <c r="ADM82" s="78"/>
      <c r="ADN82" s="78"/>
      <c r="ADO82" s="78"/>
      <c r="ADP82" s="78"/>
      <c r="ADQ82" s="78"/>
      <c r="ADR82" s="78"/>
      <c r="ADS82" s="78"/>
      <c r="ADT82" s="78"/>
      <c r="ADU82" s="78"/>
      <c r="ADV82" s="78"/>
      <c r="ADW82" s="78"/>
      <c r="ADX82" s="78"/>
      <c r="ADY82" s="78"/>
      <c r="ADZ82" s="78"/>
      <c r="AEA82" s="78"/>
      <c r="AEB82" s="78"/>
      <c r="AEC82" s="78"/>
      <c r="AED82" s="78"/>
      <c r="AEE82" s="78"/>
      <c r="AEF82" s="78"/>
      <c r="AEG82" s="78"/>
      <c r="AEH82" s="78"/>
      <c r="AEI82" s="78"/>
      <c r="AEJ82" s="78"/>
      <c r="AEK82" s="78"/>
      <c r="AEL82" s="78"/>
      <c r="AEM82" s="78"/>
      <c r="AEN82" s="78"/>
      <c r="AEO82" s="78"/>
      <c r="AEP82" s="78"/>
      <c r="AEQ82" s="78"/>
      <c r="AER82" s="78"/>
      <c r="AES82" s="78"/>
      <c r="AET82" s="78"/>
      <c r="AEU82" s="78"/>
      <c r="AEV82" s="78"/>
      <c r="AEW82" s="78"/>
      <c r="AEX82" s="78"/>
      <c r="AEY82" s="78"/>
      <c r="AEZ82" s="78"/>
      <c r="AFA82" s="78"/>
      <c r="AFB82" s="78"/>
      <c r="AFC82" s="78"/>
      <c r="AFD82" s="78"/>
      <c r="AFE82" s="78"/>
      <c r="AFF82" s="78"/>
      <c r="AFG82" s="78"/>
      <c r="AFH82" s="78"/>
      <c r="AFI82" s="78"/>
      <c r="AFJ82" s="78"/>
      <c r="AFK82" s="78"/>
      <c r="AFL82" s="78"/>
      <c r="AFM82" s="78"/>
      <c r="AFN82" s="78"/>
      <c r="AFO82" s="78"/>
      <c r="AFP82" s="78"/>
      <c r="AFQ82" s="78"/>
      <c r="AFR82" s="78"/>
      <c r="AFS82" s="78"/>
      <c r="AFT82" s="78"/>
      <c r="AFU82" s="78"/>
      <c r="AFV82" s="78"/>
      <c r="AFW82" s="78"/>
      <c r="AFX82" s="78"/>
      <c r="AFY82" s="78"/>
      <c r="AFZ82" s="78"/>
      <c r="AGA82" s="78"/>
      <c r="AGB82" s="78"/>
      <c r="AGC82" s="78"/>
      <c r="AGD82" s="78"/>
      <c r="AGE82" s="78"/>
      <c r="AGF82" s="78"/>
      <c r="AGG82" s="78"/>
      <c r="AGH82" s="78"/>
      <c r="AGI82" s="78"/>
      <c r="AGJ82" s="78"/>
      <c r="AGK82" s="78"/>
      <c r="AGL82" s="78"/>
      <c r="AGM82" s="78"/>
      <c r="AGN82" s="78"/>
      <c r="AGO82" s="78"/>
      <c r="AGP82" s="78"/>
      <c r="AGQ82" s="78"/>
      <c r="AGR82" s="78"/>
      <c r="AGS82" s="78"/>
      <c r="AGT82" s="78"/>
      <c r="AGU82" s="78"/>
      <c r="AGV82" s="78"/>
      <c r="AGW82" s="78"/>
      <c r="AGX82" s="78"/>
      <c r="AGY82" s="78"/>
      <c r="AGZ82" s="78"/>
      <c r="AHA82" s="78"/>
      <c r="AHB82" s="78"/>
      <c r="AHC82" s="78"/>
      <c r="AHD82" s="78"/>
      <c r="AHE82" s="78"/>
      <c r="AHF82" s="78"/>
      <c r="AHG82" s="78"/>
      <c r="AHH82" s="78"/>
      <c r="AHI82" s="78"/>
      <c r="AHJ82" s="78"/>
      <c r="AHK82" s="78"/>
      <c r="AHL82" s="78"/>
      <c r="AHM82" s="78"/>
      <c r="AHN82" s="78"/>
      <c r="AHO82" s="78"/>
      <c r="AHP82" s="78"/>
      <c r="AHQ82" s="78"/>
      <c r="AHR82" s="78"/>
      <c r="AHS82" s="78"/>
      <c r="AHT82" s="78"/>
      <c r="AHU82" s="78"/>
      <c r="AHV82" s="78"/>
      <c r="AHW82" s="78"/>
      <c r="AHX82" s="78"/>
      <c r="AHY82" s="78"/>
      <c r="AHZ82" s="78"/>
      <c r="AIA82" s="78"/>
      <c r="AIB82" s="78"/>
      <c r="AIC82" s="78"/>
      <c r="AID82" s="78"/>
      <c r="AIE82" s="78"/>
      <c r="AIF82" s="78"/>
      <c r="AIG82" s="78"/>
      <c r="AIH82" s="78"/>
      <c r="AII82" s="78"/>
      <c r="AIJ82" s="78"/>
      <c r="AIK82" s="78"/>
      <c r="AIL82" s="78"/>
      <c r="AIM82" s="78"/>
      <c r="AIN82" s="78"/>
      <c r="AIO82" s="78"/>
      <c r="AIP82" s="78"/>
      <c r="AIQ82" s="78"/>
      <c r="AIR82" s="78"/>
      <c r="AIS82" s="78"/>
      <c r="AIT82" s="78"/>
      <c r="AIU82" s="78"/>
      <c r="AIV82" s="78"/>
      <c r="AIW82" s="78"/>
      <c r="AIX82" s="78"/>
      <c r="AIY82" s="78"/>
      <c r="AIZ82" s="78"/>
      <c r="AJA82" s="78"/>
      <c r="AJB82" s="78"/>
      <c r="AJC82" s="78"/>
      <c r="AJD82" s="78"/>
      <c r="AJE82" s="78"/>
      <c r="AJF82" s="78"/>
      <c r="AJG82" s="78"/>
      <c r="AJH82" s="78"/>
      <c r="AJI82" s="78"/>
      <c r="AJJ82" s="78"/>
      <c r="AJK82" s="78"/>
      <c r="AJL82" s="78"/>
      <c r="AJM82" s="78"/>
      <c r="AJN82" s="78"/>
      <c r="AJO82" s="78"/>
      <c r="AJP82" s="78"/>
      <c r="AJQ82" s="78"/>
      <c r="AJR82" s="78"/>
      <c r="AJS82" s="78"/>
      <c r="AJT82" s="78"/>
      <c r="AJU82" s="78"/>
      <c r="AJV82" s="78"/>
      <c r="AJW82" s="78"/>
      <c r="AJX82" s="78"/>
      <c r="AJY82" s="78"/>
      <c r="AJZ82" s="78"/>
      <c r="AKA82" s="78"/>
      <c r="AKB82" s="78"/>
      <c r="AKC82" s="78"/>
      <c r="AKD82" s="78"/>
      <c r="AKE82" s="78"/>
      <c r="AKF82" s="78"/>
      <c r="AKG82" s="78"/>
      <c r="AKH82" s="78"/>
      <c r="AKI82" s="78"/>
      <c r="AKJ82" s="78"/>
      <c r="AKK82" s="78"/>
      <c r="AKL82" s="78"/>
      <c r="AKM82" s="78"/>
      <c r="AKN82" s="78"/>
      <c r="AKO82" s="78"/>
      <c r="AKP82" s="78"/>
      <c r="AKQ82" s="78"/>
      <c r="AKR82" s="78"/>
      <c r="AKS82" s="78"/>
      <c r="AKT82" s="78"/>
      <c r="AKU82" s="78"/>
      <c r="AKV82" s="78"/>
      <c r="AKW82" s="78"/>
      <c r="AKX82" s="78"/>
      <c r="AKY82" s="78"/>
      <c r="AKZ82" s="78"/>
      <c r="ALA82" s="78"/>
      <c r="ALB82" s="78"/>
      <c r="ALC82" s="78"/>
      <c r="ALD82" s="78"/>
      <c r="ALE82" s="78"/>
      <c r="ALF82" s="78"/>
      <c r="ALG82" s="78"/>
      <c r="ALH82" s="78"/>
      <c r="ALI82" s="78"/>
      <c r="ALJ82" s="78"/>
      <c r="ALK82" s="78"/>
      <c r="ALL82" s="78"/>
      <c r="ALM82" s="78"/>
      <c r="ALN82" s="78"/>
      <c r="ALO82" s="78"/>
      <c r="ALP82" s="78"/>
      <c r="ALQ82" s="78"/>
      <c r="ALR82" s="78"/>
      <c r="ALS82" s="78"/>
      <c r="ALT82" s="78"/>
      <c r="ALU82" s="78"/>
      <c r="ALV82" s="78"/>
      <c r="ALW82" s="78"/>
      <c r="ALX82" s="78"/>
      <c r="ALY82" s="78"/>
      <c r="ALZ82" s="78"/>
      <c r="AMA82" s="78"/>
      <c r="AMB82" s="78"/>
      <c r="AMC82" s="78"/>
      <c r="AMD82" s="78"/>
    </row>
    <row r="83" customFormat="false" ht="6.2" hidden="false" customHeight="true" outlineLevel="0" collapsed="false">
      <c r="A83" s="76"/>
      <c r="B83" s="76"/>
      <c r="C83" s="76"/>
      <c r="D83" s="76"/>
      <c r="E83" s="76"/>
      <c r="F83" s="76"/>
      <c r="G83" s="76"/>
      <c r="H83" s="76"/>
      <c r="I83" s="76"/>
      <c r="J83" s="76"/>
    </row>
    <row r="84" customFormat="false" ht="12.8" hidden="false" customHeight="false" outlineLevel="0" collapsed="false">
      <c r="A84" s="64" t="s">
        <v>208</v>
      </c>
      <c r="B84" s="65"/>
      <c r="C84" s="65"/>
      <c r="D84" s="65"/>
      <c r="E84" s="66"/>
      <c r="F84" s="77" t="s">
        <v>15</v>
      </c>
      <c r="G84" s="77"/>
      <c r="H84" s="77"/>
      <c r="I84" s="69" t="n">
        <f aca="false">SUM(I85:I102)</f>
        <v>283066.08</v>
      </c>
      <c r="J84" s="69" t="n">
        <f aca="false">SUM(J85:J102)</f>
        <v>298643.72</v>
      </c>
    </row>
    <row r="85" customFormat="false" ht="17.9" hidden="false" customHeight="false" outlineLevel="0" collapsed="false">
      <c r="A85" s="70" t="s">
        <v>209</v>
      </c>
      <c r="B85" s="70" t="s">
        <v>210</v>
      </c>
      <c r="C85" s="61" t="s">
        <v>211</v>
      </c>
      <c r="D85" s="71" t="s">
        <v>212</v>
      </c>
      <c r="E85" s="61" t="s">
        <v>30</v>
      </c>
      <c r="F85" s="72" t="n">
        <v>7.53</v>
      </c>
      <c r="G85" s="73" t="n">
        <v>499.2</v>
      </c>
      <c r="H85" s="74" t="n">
        <v>525.65</v>
      </c>
      <c r="I85" s="75" t="n">
        <f aca="false">TRUNC(F85*G85,2)</f>
        <v>3758.97</v>
      </c>
      <c r="J85" s="75" t="n">
        <f aca="false">TRUNC(F85*H85,2)</f>
        <v>3958.14</v>
      </c>
    </row>
    <row r="86" customFormat="false" ht="17.9" hidden="false" customHeight="false" outlineLevel="0" collapsed="false">
      <c r="A86" s="70" t="s">
        <v>213</v>
      </c>
      <c r="B86" s="70" t="s">
        <v>214</v>
      </c>
      <c r="C86" s="61" t="s">
        <v>215</v>
      </c>
      <c r="D86" s="71" t="s">
        <v>216</v>
      </c>
      <c r="E86" s="61" t="s">
        <v>30</v>
      </c>
      <c r="F86" s="72" t="n">
        <v>5.76</v>
      </c>
      <c r="G86" s="73" t="n">
        <v>873.32</v>
      </c>
      <c r="H86" s="74" t="n">
        <v>899.77</v>
      </c>
      <c r="I86" s="75" t="n">
        <f aca="false">TRUNC(F86*G86,2)</f>
        <v>5030.32</v>
      </c>
      <c r="J86" s="75" t="n">
        <f aca="false">TRUNC(F86*H86,2)</f>
        <v>5182.67</v>
      </c>
    </row>
    <row r="87" customFormat="false" ht="12.8" hidden="false" customHeight="false" outlineLevel="0" collapsed="false">
      <c r="A87" s="70" t="s">
        <v>217</v>
      </c>
      <c r="B87" s="70" t="s">
        <v>218</v>
      </c>
      <c r="C87" s="61" t="s">
        <v>219</v>
      </c>
      <c r="D87" s="71" t="s">
        <v>220</v>
      </c>
      <c r="E87" s="61" t="s">
        <v>30</v>
      </c>
      <c r="F87" s="72" t="n">
        <v>13.29</v>
      </c>
      <c r="G87" s="73" t="n">
        <v>308.23</v>
      </c>
      <c r="H87" s="74" t="n">
        <v>308.23</v>
      </c>
      <c r="I87" s="75" t="n">
        <f aca="false">TRUNC(F87*G87,2)</f>
        <v>4096.37</v>
      </c>
      <c r="J87" s="75" t="n">
        <f aca="false">TRUNC(F87*H87,2)</f>
        <v>4096.37</v>
      </c>
    </row>
    <row r="88" customFormat="false" ht="17.9" hidden="false" customHeight="false" outlineLevel="0" collapsed="false">
      <c r="A88" s="70" t="s">
        <v>221</v>
      </c>
      <c r="B88" s="70" t="s">
        <v>222</v>
      </c>
      <c r="C88" s="61" t="s">
        <v>223</v>
      </c>
      <c r="D88" s="71" t="s">
        <v>224</v>
      </c>
      <c r="E88" s="61" t="s">
        <v>171</v>
      </c>
      <c r="F88" s="72" t="n">
        <v>21.55</v>
      </c>
      <c r="G88" s="73" t="n">
        <v>94.69</v>
      </c>
      <c r="H88" s="74" t="n">
        <v>98</v>
      </c>
      <c r="I88" s="75" t="n">
        <f aca="false">TRUNC(F88*G88,2)</f>
        <v>2040.56</v>
      </c>
      <c r="J88" s="75" t="n">
        <f aca="false">TRUNC(F88*H88,2)</f>
        <v>2111.9</v>
      </c>
    </row>
    <row r="89" customFormat="false" ht="17.9" hidden="false" customHeight="false" outlineLevel="0" collapsed="false">
      <c r="A89" s="70" t="s">
        <v>225</v>
      </c>
      <c r="B89" s="70" t="s">
        <v>226</v>
      </c>
      <c r="C89" s="61" t="s">
        <v>227</v>
      </c>
      <c r="D89" s="71" t="s">
        <v>228</v>
      </c>
      <c r="E89" s="61" t="s">
        <v>8</v>
      </c>
      <c r="F89" s="72" t="n">
        <v>3</v>
      </c>
      <c r="G89" s="73" t="n">
        <v>645.12</v>
      </c>
      <c r="H89" s="74" t="n">
        <v>684.79</v>
      </c>
      <c r="I89" s="75" t="n">
        <f aca="false">TRUNC(F89*G89,2)</f>
        <v>1935.36</v>
      </c>
      <c r="J89" s="75" t="n">
        <f aca="false">TRUNC(F89*H89,2)</f>
        <v>2054.37</v>
      </c>
    </row>
    <row r="90" customFormat="false" ht="26.1" hidden="false" customHeight="false" outlineLevel="0" collapsed="false">
      <c r="A90" s="70" t="s">
        <v>229</v>
      </c>
      <c r="B90" s="70" t="s">
        <v>230</v>
      </c>
      <c r="C90" s="61" t="s">
        <v>231</v>
      </c>
      <c r="D90" s="71" t="s">
        <v>232</v>
      </c>
      <c r="E90" s="61" t="s">
        <v>8</v>
      </c>
      <c r="F90" s="72" t="n">
        <v>3</v>
      </c>
      <c r="G90" s="73" t="n">
        <v>106.95</v>
      </c>
      <c r="H90" s="74" t="n">
        <v>106.95</v>
      </c>
      <c r="I90" s="75" t="n">
        <f aca="false">TRUNC(F90*G90,2)</f>
        <v>320.85</v>
      </c>
      <c r="J90" s="75" t="n">
        <f aca="false">TRUNC(F90*H90,2)</f>
        <v>320.85</v>
      </c>
    </row>
    <row r="91" customFormat="false" ht="12.8" hidden="false" customHeight="false" outlineLevel="0" collapsed="false">
      <c r="A91" s="70" t="s">
        <v>233</v>
      </c>
      <c r="B91" s="70" t="s">
        <v>234</v>
      </c>
      <c r="C91" s="61" t="s">
        <v>235</v>
      </c>
      <c r="D91" s="71" t="s">
        <v>236</v>
      </c>
      <c r="E91" s="61" t="s">
        <v>8</v>
      </c>
      <c r="F91" s="72" t="n">
        <v>3</v>
      </c>
      <c r="G91" s="73" t="n">
        <v>57.75</v>
      </c>
      <c r="H91" s="74" t="n">
        <v>66.65</v>
      </c>
      <c r="I91" s="75" t="n">
        <f aca="false">TRUNC(F91*G91,2)</f>
        <v>173.25</v>
      </c>
      <c r="J91" s="75" t="n">
        <f aca="false">TRUNC(F91*H91,2)</f>
        <v>199.95</v>
      </c>
    </row>
    <row r="92" customFormat="false" ht="12.8" hidden="false" customHeight="false" outlineLevel="0" collapsed="false">
      <c r="A92" s="70" t="s">
        <v>237</v>
      </c>
      <c r="B92" s="70" t="s">
        <v>238</v>
      </c>
      <c r="C92" s="61" t="s">
        <v>239</v>
      </c>
      <c r="D92" s="71" t="s">
        <v>240</v>
      </c>
      <c r="E92" s="61" t="s">
        <v>8</v>
      </c>
      <c r="F92" s="72" t="n">
        <v>9</v>
      </c>
      <c r="G92" s="73" t="n">
        <v>15.4</v>
      </c>
      <c r="H92" s="74" t="n">
        <v>17.77</v>
      </c>
      <c r="I92" s="75" t="n">
        <f aca="false">TRUNC(F92*G92,2)</f>
        <v>138.6</v>
      </c>
      <c r="J92" s="75" t="n">
        <f aca="false">TRUNC(F92*H92,2)</f>
        <v>159.93</v>
      </c>
    </row>
    <row r="93" customFormat="false" ht="12.8" hidden="false" customHeight="false" outlineLevel="0" collapsed="false">
      <c r="A93" s="70" t="s">
        <v>241</v>
      </c>
      <c r="B93" s="70" t="s">
        <v>242</v>
      </c>
      <c r="C93" s="61" t="s">
        <v>243</v>
      </c>
      <c r="D93" s="71" t="s">
        <v>244</v>
      </c>
      <c r="E93" s="61" t="s">
        <v>30</v>
      </c>
      <c r="F93" s="72" t="n">
        <v>31.21</v>
      </c>
      <c r="G93" s="73" t="n">
        <v>1166.74</v>
      </c>
      <c r="H93" s="74" t="n">
        <v>1186.58</v>
      </c>
      <c r="I93" s="75" t="n">
        <f aca="false">TRUNC(F93*G93,2)</f>
        <v>36413.95</v>
      </c>
      <c r="J93" s="75" t="n">
        <f aca="false">TRUNC(F93*H93,2)</f>
        <v>37033.16</v>
      </c>
    </row>
    <row r="94" customFormat="false" ht="26.1" hidden="false" customHeight="false" outlineLevel="0" collapsed="false">
      <c r="A94" s="70" t="s">
        <v>245</v>
      </c>
      <c r="B94" s="70" t="s">
        <v>246</v>
      </c>
      <c r="C94" s="61" t="s">
        <v>247</v>
      </c>
      <c r="D94" s="71" t="s">
        <v>248</v>
      </c>
      <c r="E94" s="61" t="s">
        <v>8</v>
      </c>
      <c r="F94" s="72" t="n">
        <v>5</v>
      </c>
      <c r="G94" s="73" t="n">
        <v>37.99</v>
      </c>
      <c r="H94" s="74" t="n">
        <v>37.99</v>
      </c>
      <c r="I94" s="75" t="n">
        <f aca="false">TRUNC(F94*G94,2)</f>
        <v>189.95</v>
      </c>
      <c r="J94" s="75" t="n">
        <f aca="false">TRUNC(F94*H94,2)</f>
        <v>189.95</v>
      </c>
    </row>
    <row r="95" customFormat="false" ht="12.8" hidden="false" customHeight="false" outlineLevel="0" collapsed="false">
      <c r="A95" s="70" t="s">
        <v>249</v>
      </c>
      <c r="B95" s="70" t="s">
        <v>250</v>
      </c>
      <c r="C95" s="61" t="s">
        <v>251</v>
      </c>
      <c r="D95" s="71" t="s">
        <v>252</v>
      </c>
      <c r="E95" s="61" t="s">
        <v>8</v>
      </c>
      <c r="F95" s="72" t="n">
        <v>30</v>
      </c>
      <c r="G95" s="73" t="n">
        <v>44</v>
      </c>
      <c r="H95" s="74" t="n">
        <v>44</v>
      </c>
      <c r="I95" s="75" t="n">
        <f aca="false">TRUNC(F95*G95,2)</f>
        <v>1320</v>
      </c>
      <c r="J95" s="75" t="n">
        <f aca="false">TRUNC(F95*H95,2)</f>
        <v>1320</v>
      </c>
    </row>
    <row r="96" customFormat="false" ht="12.8" hidden="false" customHeight="false" outlineLevel="0" collapsed="false">
      <c r="A96" s="70" t="s">
        <v>253</v>
      </c>
      <c r="B96" s="70" t="s">
        <v>254</v>
      </c>
      <c r="C96" s="61" t="s">
        <v>255</v>
      </c>
      <c r="D96" s="71" t="s">
        <v>256</v>
      </c>
      <c r="E96" s="61" t="s">
        <v>8</v>
      </c>
      <c r="F96" s="72" t="n">
        <v>10</v>
      </c>
      <c r="G96" s="73" t="n">
        <v>37.28</v>
      </c>
      <c r="H96" s="74" t="n">
        <v>37.28</v>
      </c>
      <c r="I96" s="75" t="n">
        <f aca="false">TRUNC(F96*G96,2)</f>
        <v>372.8</v>
      </c>
      <c r="J96" s="75" t="n">
        <f aca="false">TRUNC(F96*H96,2)</f>
        <v>372.8</v>
      </c>
    </row>
    <row r="97" customFormat="false" ht="26.1" hidden="false" customHeight="false" outlineLevel="0" collapsed="false">
      <c r="A97" s="70" t="s">
        <v>257</v>
      </c>
      <c r="B97" s="70" t="n">
        <v>4922</v>
      </c>
      <c r="C97" s="61" t="n">
        <v>4922</v>
      </c>
      <c r="D97" s="71" t="s">
        <v>258</v>
      </c>
      <c r="E97" s="61" t="s">
        <v>259</v>
      </c>
      <c r="F97" s="72" t="n">
        <v>5.25</v>
      </c>
      <c r="G97" s="73" t="n">
        <v>379.03</v>
      </c>
      <c r="H97" s="74" t="n">
        <v>379.03</v>
      </c>
      <c r="I97" s="75" t="n">
        <f aca="false">TRUNC(F97*G97,2)</f>
        <v>1989.9</v>
      </c>
      <c r="J97" s="75" t="n">
        <f aca="false">TRUNC(F97*H97,2)</f>
        <v>1989.9</v>
      </c>
    </row>
    <row r="98" customFormat="false" ht="26.1" hidden="false" customHeight="false" outlineLevel="0" collapsed="false">
      <c r="A98" s="70" t="s">
        <v>260</v>
      </c>
      <c r="B98" s="70" t="n">
        <v>36888</v>
      </c>
      <c r="C98" s="61" t="n">
        <v>36888</v>
      </c>
      <c r="D98" s="71" t="s">
        <v>261</v>
      </c>
      <c r="E98" s="61" t="s">
        <v>262</v>
      </c>
      <c r="F98" s="72" t="n">
        <v>13.4</v>
      </c>
      <c r="G98" s="73" t="n">
        <v>33.64</v>
      </c>
      <c r="H98" s="74" t="n">
        <v>33.64</v>
      </c>
      <c r="I98" s="75" t="n">
        <f aca="false">TRUNC(F98*G98,2)</f>
        <v>450.77</v>
      </c>
      <c r="J98" s="75" t="n">
        <f aca="false">TRUNC(F98*H98,2)</f>
        <v>450.77</v>
      </c>
    </row>
    <row r="99" customFormat="false" ht="26.1" hidden="false" customHeight="false" outlineLevel="0" collapsed="false">
      <c r="A99" s="70" t="s">
        <v>263</v>
      </c>
      <c r="B99" s="70" t="s">
        <v>264</v>
      </c>
      <c r="C99" s="61" t="s">
        <v>265</v>
      </c>
      <c r="D99" s="71" t="s">
        <v>266</v>
      </c>
      <c r="E99" s="61" t="s">
        <v>8</v>
      </c>
      <c r="F99" s="72" t="n">
        <v>2.67</v>
      </c>
      <c r="G99" s="73" t="n">
        <v>547.58</v>
      </c>
      <c r="H99" s="74" t="n">
        <v>560.81</v>
      </c>
      <c r="I99" s="75" t="n">
        <f aca="false">TRUNC(F99*G99,2)</f>
        <v>1462.03</v>
      </c>
      <c r="J99" s="75" t="n">
        <f aca="false">TRUNC(F99*H99,2)</f>
        <v>1497.36</v>
      </c>
    </row>
    <row r="100" customFormat="false" ht="17.9" hidden="false" customHeight="false" outlineLevel="0" collapsed="false">
      <c r="A100" s="70" t="s">
        <v>267</v>
      </c>
      <c r="B100" s="70" t="s">
        <v>268</v>
      </c>
      <c r="C100" s="61" t="s">
        <v>269</v>
      </c>
      <c r="D100" s="71" t="s">
        <v>270</v>
      </c>
      <c r="E100" s="61" t="s">
        <v>171</v>
      </c>
      <c r="F100" s="72" t="n">
        <v>5.2</v>
      </c>
      <c r="G100" s="73" t="n">
        <v>71.4</v>
      </c>
      <c r="H100" s="74" t="n">
        <v>74.12</v>
      </c>
      <c r="I100" s="75" t="n">
        <f aca="false">TRUNC(F100*G100,2)</f>
        <v>371.28</v>
      </c>
      <c r="J100" s="75" t="n">
        <f aca="false">TRUNC(F100*H100,2)</f>
        <v>385.42</v>
      </c>
    </row>
    <row r="101" customFormat="false" ht="34.3" hidden="false" customHeight="false" outlineLevel="0" collapsed="false">
      <c r="A101" s="70" t="s">
        <v>271</v>
      </c>
      <c r="B101" s="70" t="s">
        <v>272</v>
      </c>
      <c r="C101" s="61" t="s">
        <v>273</v>
      </c>
      <c r="D101" s="71" t="s">
        <v>274</v>
      </c>
      <c r="E101" s="61" t="s">
        <v>30</v>
      </c>
      <c r="F101" s="72" t="n">
        <v>284.08</v>
      </c>
      <c r="G101" s="73" t="n">
        <v>297.95</v>
      </c>
      <c r="H101" s="74" t="n">
        <v>314.93</v>
      </c>
      <c r="I101" s="75" t="n">
        <f aca="false">TRUNC(F101*G101,2)</f>
        <v>84641.63</v>
      </c>
      <c r="J101" s="75" t="n">
        <f aca="false">TRUNC(F101*H101,2)</f>
        <v>89465.31</v>
      </c>
    </row>
    <row r="102" customFormat="false" ht="34.3" hidden="false" customHeight="false" outlineLevel="0" collapsed="false">
      <c r="A102" s="70" t="s">
        <v>275</v>
      </c>
      <c r="B102" s="70" t="s">
        <v>276</v>
      </c>
      <c r="C102" s="61" t="s">
        <v>277</v>
      </c>
      <c r="D102" s="71" t="s">
        <v>278</v>
      </c>
      <c r="E102" s="61" t="s">
        <v>30</v>
      </c>
      <c r="F102" s="72" t="n">
        <v>629.25</v>
      </c>
      <c r="G102" s="73" t="n">
        <v>219.88</v>
      </c>
      <c r="H102" s="74" t="n">
        <v>234.97</v>
      </c>
      <c r="I102" s="75" t="n">
        <f aca="false">TRUNC(F102*G102,2)</f>
        <v>138359.49</v>
      </c>
      <c r="J102" s="75" t="n">
        <f aca="false">TRUNC(F102*H102,2)</f>
        <v>147854.87</v>
      </c>
    </row>
    <row r="103" customFormat="false" ht="6.2" hidden="false" customHeight="true" outlineLevel="0" collapsed="false">
      <c r="A103" s="76"/>
      <c r="B103" s="76"/>
      <c r="C103" s="76"/>
      <c r="D103" s="76"/>
      <c r="E103" s="76"/>
      <c r="F103" s="76"/>
      <c r="G103" s="76"/>
      <c r="H103" s="76"/>
      <c r="I103" s="76"/>
      <c r="J103" s="76"/>
    </row>
    <row r="104" customFormat="false" ht="12.8" hidden="false" customHeight="false" outlineLevel="0" collapsed="false">
      <c r="A104" s="64" t="s">
        <v>279</v>
      </c>
      <c r="B104" s="65"/>
      <c r="C104" s="65"/>
      <c r="D104" s="65"/>
      <c r="E104" s="66"/>
      <c r="F104" s="77" t="s">
        <v>15</v>
      </c>
      <c r="G104" s="77"/>
      <c r="H104" s="77"/>
      <c r="I104" s="68" t="n">
        <f aca="false">SUM(I105:I120)</f>
        <v>42328.53</v>
      </c>
      <c r="J104" s="68" t="n">
        <f aca="false">SUM(J105:J120)</f>
        <v>43224.83</v>
      </c>
    </row>
    <row r="105" customFormat="false" ht="12.8" hidden="false" customHeight="false" outlineLevel="0" collapsed="false">
      <c r="A105" s="70" t="s">
        <v>280</v>
      </c>
      <c r="B105" s="70" t="s">
        <v>281</v>
      </c>
      <c r="C105" s="61" t="s">
        <v>282</v>
      </c>
      <c r="D105" s="71" t="s">
        <v>283</v>
      </c>
      <c r="E105" s="61" t="s">
        <v>8</v>
      </c>
      <c r="F105" s="72" t="n">
        <v>6</v>
      </c>
      <c r="G105" s="73" t="n">
        <v>38.32</v>
      </c>
      <c r="H105" s="74" t="n">
        <v>38.32</v>
      </c>
      <c r="I105" s="75" t="n">
        <f aca="false">TRUNC(F105*G105,2)</f>
        <v>229.92</v>
      </c>
      <c r="J105" s="75" t="n">
        <f aca="false">TRUNC(F105*H105,2)</f>
        <v>229.92</v>
      </c>
    </row>
    <row r="106" customFormat="false" ht="12.8" hidden="false" customHeight="false" outlineLevel="0" collapsed="false">
      <c r="A106" s="70" t="s">
        <v>284</v>
      </c>
      <c r="B106" s="70" t="s">
        <v>285</v>
      </c>
      <c r="C106" s="61" t="s">
        <v>286</v>
      </c>
      <c r="D106" s="71" t="s">
        <v>287</v>
      </c>
      <c r="E106" s="61" t="s">
        <v>8</v>
      </c>
      <c r="F106" s="72" t="n">
        <v>6</v>
      </c>
      <c r="G106" s="73" t="n">
        <v>36.04</v>
      </c>
      <c r="H106" s="74" t="n">
        <v>36.04</v>
      </c>
      <c r="I106" s="75" t="n">
        <f aca="false">TRUNC(F106*G106,2)</f>
        <v>216.24</v>
      </c>
      <c r="J106" s="75" t="n">
        <f aca="false">TRUNC(F106*H106,2)</f>
        <v>216.24</v>
      </c>
    </row>
    <row r="107" customFormat="false" ht="26.1" hidden="false" customHeight="false" outlineLevel="0" collapsed="false">
      <c r="A107" s="70" t="s">
        <v>288</v>
      </c>
      <c r="B107" s="70" t="s">
        <v>289</v>
      </c>
      <c r="C107" s="61" t="s">
        <v>290</v>
      </c>
      <c r="D107" s="71" t="s">
        <v>291</v>
      </c>
      <c r="E107" s="61" t="s">
        <v>8</v>
      </c>
      <c r="F107" s="72" t="n">
        <v>6</v>
      </c>
      <c r="G107" s="73" t="n">
        <v>437.15</v>
      </c>
      <c r="H107" s="74" t="n">
        <v>480.36</v>
      </c>
      <c r="I107" s="75" t="n">
        <f aca="false">TRUNC(F107*G107,2)</f>
        <v>2622.9</v>
      </c>
      <c r="J107" s="75" t="n">
        <f aca="false">TRUNC(F107*H107,2)</f>
        <v>2882.16</v>
      </c>
    </row>
    <row r="108" customFormat="false" ht="26.1" hidden="false" customHeight="false" outlineLevel="0" collapsed="false">
      <c r="A108" s="70" t="s">
        <v>292</v>
      </c>
      <c r="B108" s="70" t="s">
        <v>293</v>
      </c>
      <c r="C108" s="61" t="s">
        <v>294</v>
      </c>
      <c r="D108" s="71" t="s">
        <v>295</v>
      </c>
      <c r="E108" s="61" t="s">
        <v>8</v>
      </c>
      <c r="F108" s="72" t="n">
        <v>4</v>
      </c>
      <c r="G108" s="73" t="n">
        <v>691.8</v>
      </c>
      <c r="H108" s="74" t="n">
        <v>691.8</v>
      </c>
      <c r="I108" s="75" t="n">
        <f aca="false">TRUNC(F108*G108,2)</f>
        <v>2767.2</v>
      </c>
      <c r="J108" s="75" t="n">
        <f aca="false">TRUNC(F108*H108,2)</f>
        <v>2767.2</v>
      </c>
    </row>
    <row r="109" customFormat="false" ht="26.1" hidden="false" customHeight="false" outlineLevel="0" collapsed="false">
      <c r="A109" s="70" t="s">
        <v>296</v>
      </c>
      <c r="B109" s="70" t="s">
        <v>297</v>
      </c>
      <c r="C109" s="61" t="s">
        <v>298</v>
      </c>
      <c r="D109" s="71" t="s">
        <v>299</v>
      </c>
      <c r="E109" s="61" t="s">
        <v>8</v>
      </c>
      <c r="F109" s="72" t="n">
        <v>2</v>
      </c>
      <c r="G109" s="73" t="n">
        <v>332.63</v>
      </c>
      <c r="H109" s="74" t="n">
        <v>370.53</v>
      </c>
      <c r="I109" s="75" t="n">
        <f aca="false">TRUNC(F109*G109,2)</f>
        <v>665.26</v>
      </c>
      <c r="J109" s="75" t="n">
        <f aca="false">TRUNC(F109*H109,2)</f>
        <v>741.06</v>
      </c>
    </row>
    <row r="110" customFormat="false" ht="12.8" hidden="false" customHeight="false" outlineLevel="0" collapsed="false">
      <c r="A110" s="70" t="s">
        <v>300</v>
      </c>
      <c r="B110" s="70" t="s">
        <v>301</v>
      </c>
      <c r="C110" s="61" t="s">
        <v>302</v>
      </c>
      <c r="D110" s="71" t="s">
        <v>303</v>
      </c>
      <c r="E110" s="61" t="s">
        <v>8</v>
      </c>
      <c r="F110" s="72" t="n">
        <v>4</v>
      </c>
      <c r="G110" s="73" t="n">
        <v>22.84</v>
      </c>
      <c r="H110" s="74" t="n">
        <v>22.92</v>
      </c>
      <c r="I110" s="75" t="n">
        <f aca="false">TRUNC(F110*G110,2)</f>
        <v>91.36</v>
      </c>
      <c r="J110" s="75" t="n">
        <f aca="false">TRUNC(F110*H110,2)</f>
        <v>91.68</v>
      </c>
    </row>
    <row r="111" customFormat="false" ht="12.8" hidden="false" customHeight="false" outlineLevel="0" collapsed="false">
      <c r="A111" s="70" t="s">
        <v>304</v>
      </c>
      <c r="B111" s="70" t="n">
        <v>102607</v>
      </c>
      <c r="C111" s="61" t="n">
        <v>102607</v>
      </c>
      <c r="D111" s="71" t="s">
        <v>305</v>
      </c>
      <c r="E111" s="61" t="s">
        <v>8</v>
      </c>
      <c r="F111" s="72" t="n">
        <v>1</v>
      </c>
      <c r="G111" s="73" t="n">
        <v>407.8</v>
      </c>
      <c r="H111" s="74" t="n">
        <v>408.79</v>
      </c>
      <c r="I111" s="75" t="n">
        <f aca="false">TRUNC(F111*G111,2)</f>
        <v>407.8</v>
      </c>
      <c r="J111" s="75" t="n">
        <f aca="false">TRUNC(F111*H111,2)</f>
        <v>408.79</v>
      </c>
    </row>
    <row r="112" customFormat="false" ht="17.9" hidden="false" customHeight="false" outlineLevel="0" collapsed="false">
      <c r="A112" s="70" t="s">
        <v>306</v>
      </c>
      <c r="B112" s="70" t="s">
        <v>307</v>
      </c>
      <c r="C112" s="61" t="s">
        <v>308</v>
      </c>
      <c r="D112" s="71" t="s">
        <v>309</v>
      </c>
      <c r="E112" s="61" t="s">
        <v>30</v>
      </c>
      <c r="F112" s="72" t="n">
        <v>1.92</v>
      </c>
      <c r="G112" s="73" t="n">
        <v>620.33</v>
      </c>
      <c r="H112" s="74" t="n">
        <v>635.74</v>
      </c>
      <c r="I112" s="75" t="n">
        <f aca="false">TRUNC(F112*G112,2)</f>
        <v>1191.03</v>
      </c>
      <c r="J112" s="75" t="n">
        <f aca="false">TRUNC(F112*H112,2)</f>
        <v>1220.62</v>
      </c>
    </row>
    <row r="113" customFormat="false" ht="26.1" hidden="false" customHeight="false" outlineLevel="0" collapsed="false">
      <c r="A113" s="70" t="s">
        <v>310</v>
      </c>
      <c r="B113" s="70" t="s">
        <v>311</v>
      </c>
      <c r="C113" s="61" t="s">
        <v>312</v>
      </c>
      <c r="D113" s="71" t="s">
        <v>313</v>
      </c>
      <c r="E113" s="61" t="s">
        <v>8</v>
      </c>
      <c r="F113" s="72" t="n">
        <v>4</v>
      </c>
      <c r="G113" s="73" t="n">
        <v>230.28</v>
      </c>
      <c r="H113" s="74" t="n">
        <v>230.28</v>
      </c>
      <c r="I113" s="75" t="n">
        <f aca="false">TRUNC(F113*G113,2)</f>
        <v>921.12</v>
      </c>
      <c r="J113" s="75" t="n">
        <f aca="false">TRUNC(F113*H113,2)</f>
        <v>921.12</v>
      </c>
    </row>
    <row r="114" customFormat="false" ht="17.9" hidden="false" customHeight="false" outlineLevel="0" collapsed="false">
      <c r="A114" s="70" t="s">
        <v>314</v>
      </c>
      <c r="B114" s="70" t="s">
        <v>315</v>
      </c>
      <c r="C114" s="61" t="s">
        <v>316</v>
      </c>
      <c r="D114" s="71" t="s">
        <v>317</v>
      </c>
      <c r="E114" s="61" t="s">
        <v>8</v>
      </c>
      <c r="F114" s="72" t="n">
        <v>4</v>
      </c>
      <c r="G114" s="73" t="n">
        <v>193.4</v>
      </c>
      <c r="H114" s="74" t="n">
        <v>217.27</v>
      </c>
      <c r="I114" s="75" t="n">
        <f aca="false">TRUNC(F114*G114,2)</f>
        <v>773.6</v>
      </c>
      <c r="J114" s="75" t="n">
        <f aca="false">TRUNC(F114*H114,2)</f>
        <v>869.08</v>
      </c>
    </row>
    <row r="115" customFormat="false" ht="17.9" hidden="false" customHeight="false" outlineLevel="0" collapsed="false">
      <c r="A115" s="70" t="s">
        <v>318</v>
      </c>
      <c r="B115" s="70" t="s">
        <v>319</v>
      </c>
      <c r="C115" s="61" t="s">
        <v>320</v>
      </c>
      <c r="D115" s="71" t="s">
        <v>321</v>
      </c>
      <c r="E115" s="61" t="s">
        <v>171</v>
      </c>
      <c r="F115" s="72" t="n">
        <v>0.9</v>
      </c>
      <c r="G115" s="73" t="n">
        <v>1107.04</v>
      </c>
      <c r="H115" s="74" t="n">
        <v>1107.04</v>
      </c>
      <c r="I115" s="75" t="n">
        <f aca="false">TRUNC(F115*G115,2)</f>
        <v>996.33</v>
      </c>
      <c r="J115" s="75" t="n">
        <f aca="false">TRUNC(F115*H115,2)</f>
        <v>996.33</v>
      </c>
    </row>
    <row r="116" customFormat="false" ht="26.1" hidden="false" customHeight="false" outlineLevel="0" collapsed="false">
      <c r="A116" s="70" t="s">
        <v>322</v>
      </c>
      <c r="B116" s="70" t="s">
        <v>323</v>
      </c>
      <c r="C116" s="61" t="s">
        <v>324</v>
      </c>
      <c r="D116" s="71" t="s">
        <v>325</v>
      </c>
      <c r="E116" s="61" t="s">
        <v>8</v>
      </c>
      <c r="F116" s="72" t="n">
        <v>1</v>
      </c>
      <c r="G116" s="73" t="n">
        <v>379.68</v>
      </c>
      <c r="H116" s="74" t="n">
        <v>420.22</v>
      </c>
      <c r="I116" s="75" t="n">
        <f aca="false">TRUNC(F116*G116,2)</f>
        <v>379.68</v>
      </c>
      <c r="J116" s="75" t="n">
        <f aca="false">TRUNC(F116*H116,2)</f>
        <v>420.22</v>
      </c>
    </row>
    <row r="117" customFormat="false" ht="12.8" hidden="false" customHeight="false" outlineLevel="0" collapsed="false">
      <c r="A117" s="70" t="s">
        <v>326</v>
      </c>
      <c r="B117" s="70" t="s">
        <v>327</v>
      </c>
      <c r="C117" s="61" t="s">
        <v>328</v>
      </c>
      <c r="D117" s="71" t="s">
        <v>329</v>
      </c>
      <c r="E117" s="61" t="s">
        <v>8</v>
      </c>
      <c r="F117" s="72" t="n">
        <v>6</v>
      </c>
      <c r="G117" s="73" t="n">
        <v>24.61</v>
      </c>
      <c r="H117" s="74" t="n">
        <v>24.93</v>
      </c>
      <c r="I117" s="75" t="n">
        <f aca="false">TRUNC(F117*G117,2)</f>
        <v>147.66</v>
      </c>
      <c r="J117" s="75" t="n">
        <f aca="false">TRUNC(F117*H117,2)</f>
        <v>149.58</v>
      </c>
    </row>
    <row r="118" customFormat="false" ht="12.8" hidden="false" customHeight="false" outlineLevel="0" collapsed="false">
      <c r="A118" s="70" t="s">
        <v>330</v>
      </c>
      <c r="B118" s="70" t="s">
        <v>331</v>
      </c>
      <c r="C118" s="61" t="s">
        <v>332</v>
      </c>
      <c r="D118" s="71" t="s">
        <v>333</v>
      </c>
      <c r="E118" s="61" t="s">
        <v>8</v>
      </c>
      <c r="F118" s="72" t="n">
        <v>1</v>
      </c>
      <c r="G118" s="73" t="n">
        <v>13332.17</v>
      </c>
      <c r="H118" s="74" t="n">
        <v>13489.25</v>
      </c>
      <c r="I118" s="75" t="n">
        <f aca="false">TRUNC(F118*G118,2)</f>
        <v>13332.17</v>
      </c>
      <c r="J118" s="75" t="n">
        <f aca="false">TRUNC(F118*H118,2)</f>
        <v>13489.25</v>
      </c>
    </row>
    <row r="119" customFormat="false" ht="12.8" hidden="false" customHeight="false" outlineLevel="0" collapsed="false">
      <c r="A119" s="70" t="s">
        <v>334</v>
      </c>
      <c r="B119" s="70" t="s">
        <v>335</v>
      </c>
      <c r="C119" s="61" t="s">
        <v>336</v>
      </c>
      <c r="D119" s="71" t="s">
        <v>337</v>
      </c>
      <c r="E119" s="61" t="s">
        <v>8</v>
      </c>
      <c r="F119" s="72" t="n">
        <v>1</v>
      </c>
      <c r="G119" s="73" t="n">
        <v>9970.63</v>
      </c>
      <c r="H119" s="74" t="n">
        <v>10088.29</v>
      </c>
      <c r="I119" s="75" t="n">
        <f aca="false">TRUNC(F119*G119,2)</f>
        <v>9970.63</v>
      </c>
      <c r="J119" s="75" t="n">
        <f aca="false">TRUNC(F119*H119,2)</f>
        <v>10088.29</v>
      </c>
    </row>
    <row r="120" customFormat="false" ht="17.9" hidden="false" customHeight="false" outlineLevel="0" collapsed="false">
      <c r="A120" s="70" t="s">
        <v>338</v>
      </c>
      <c r="B120" s="70" t="s">
        <v>339</v>
      </c>
      <c r="C120" s="61" t="s">
        <v>340</v>
      </c>
      <c r="D120" s="71" t="s">
        <v>341</v>
      </c>
      <c r="E120" s="61" t="s">
        <v>8</v>
      </c>
      <c r="F120" s="72" t="n">
        <v>1</v>
      </c>
      <c r="G120" s="73" t="n">
        <v>7615.63</v>
      </c>
      <c r="H120" s="74" t="n">
        <v>7733.29</v>
      </c>
      <c r="I120" s="75" t="n">
        <f aca="false">TRUNC(F120*G120,2)</f>
        <v>7615.63</v>
      </c>
      <c r="J120" s="75" t="n">
        <f aca="false">TRUNC(F120*H120,2)</f>
        <v>7733.29</v>
      </c>
    </row>
    <row r="121" customFormat="false" ht="6.2" hidden="false" customHeight="true" outlineLevel="0" collapsed="false">
      <c r="A121" s="76"/>
      <c r="B121" s="76"/>
      <c r="C121" s="76"/>
      <c r="D121" s="76"/>
      <c r="E121" s="76"/>
      <c r="F121" s="76"/>
      <c r="G121" s="76"/>
      <c r="H121" s="76"/>
      <c r="I121" s="76"/>
      <c r="J121" s="76"/>
    </row>
    <row r="122" customFormat="false" ht="12.8" hidden="false" customHeight="false" outlineLevel="0" collapsed="false">
      <c r="A122" s="64" t="s">
        <v>342</v>
      </c>
      <c r="B122" s="65"/>
      <c r="C122" s="65"/>
      <c r="D122" s="65"/>
      <c r="E122" s="66"/>
      <c r="F122" s="77" t="s">
        <v>15</v>
      </c>
      <c r="G122" s="77"/>
      <c r="H122" s="77"/>
      <c r="I122" s="68" t="n">
        <f aca="false">SUM(I123:I152)</f>
        <v>202274.94</v>
      </c>
      <c r="J122" s="68" t="n">
        <f aca="false">SUM(J123:J152)</f>
        <v>204344.01</v>
      </c>
    </row>
    <row r="123" customFormat="false" ht="17.9" hidden="false" customHeight="false" outlineLevel="0" collapsed="false">
      <c r="A123" s="70" t="s">
        <v>343</v>
      </c>
      <c r="B123" s="70" t="s">
        <v>344</v>
      </c>
      <c r="C123" s="61" t="s">
        <v>345</v>
      </c>
      <c r="D123" s="71" t="s">
        <v>346</v>
      </c>
      <c r="E123" s="61" t="s">
        <v>8</v>
      </c>
      <c r="F123" s="72" t="n">
        <v>2</v>
      </c>
      <c r="G123" s="73" t="n">
        <v>110.38</v>
      </c>
      <c r="H123" s="74" t="n">
        <v>121.78</v>
      </c>
      <c r="I123" s="75" t="n">
        <f aca="false">TRUNC(F123*G123,2)</f>
        <v>220.76</v>
      </c>
      <c r="J123" s="75" t="n">
        <f aca="false">TRUNC(F123*H123,2)</f>
        <v>243.56</v>
      </c>
    </row>
    <row r="124" customFormat="false" ht="12.8" hidden="false" customHeight="false" outlineLevel="0" collapsed="false">
      <c r="A124" s="70" t="s">
        <v>347</v>
      </c>
      <c r="B124" s="70" t="s">
        <v>348</v>
      </c>
      <c r="C124" s="61" t="s">
        <v>349</v>
      </c>
      <c r="D124" s="71" t="s">
        <v>350</v>
      </c>
      <c r="E124" s="61" t="s">
        <v>8</v>
      </c>
      <c r="F124" s="72" t="n">
        <v>14</v>
      </c>
      <c r="G124" s="73" t="n">
        <v>13.32</v>
      </c>
      <c r="H124" s="74" t="n">
        <v>14.12</v>
      </c>
      <c r="I124" s="75" t="n">
        <f aca="false">TRUNC(F124*G124,2)</f>
        <v>186.48</v>
      </c>
      <c r="J124" s="75" t="n">
        <f aca="false">TRUNC(F124*H124,2)</f>
        <v>197.68</v>
      </c>
    </row>
    <row r="125" customFormat="false" ht="12.8" hidden="false" customHeight="false" outlineLevel="0" collapsed="false">
      <c r="A125" s="70" t="s">
        <v>351</v>
      </c>
      <c r="B125" s="70" t="s">
        <v>352</v>
      </c>
      <c r="C125" s="61" t="s">
        <v>353</v>
      </c>
      <c r="D125" s="71" t="s">
        <v>354</v>
      </c>
      <c r="E125" s="61" t="s">
        <v>8</v>
      </c>
      <c r="F125" s="72" t="n">
        <v>1</v>
      </c>
      <c r="G125" s="73" t="n">
        <v>330.3</v>
      </c>
      <c r="H125" s="74" t="n">
        <v>331.25</v>
      </c>
      <c r="I125" s="75" t="n">
        <f aca="false">TRUNC(F125*G125,2)</f>
        <v>330.3</v>
      </c>
      <c r="J125" s="75" t="n">
        <f aca="false">TRUNC(F125*H125,2)</f>
        <v>331.25</v>
      </c>
    </row>
    <row r="126" customFormat="false" ht="17.9" hidden="false" customHeight="false" outlineLevel="0" collapsed="false">
      <c r="A126" s="70" t="s">
        <v>355</v>
      </c>
      <c r="B126" s="70" t="s">
        <v>356</v>
      </c>
      <c r="C126" s="61" t="s">
        <v>357</v>
      </c>
      <c r="D126" s="71" t="s">
        <v>358</v>
      </c>
      <c r="E126" s="61" t="s">
        <v>8</v>
      </c>
      <c r="F126" s="72" t="n">
        <v>3</v>
      </c>
      <c r="G126" s="73" t="n">
        <v>47.88</v>
      </c>
      <c r="H126" s="74" t="n">
        <v>48.68</v>
      </c>
      <c r="I126" s="75" t="n">
        <f aca="false">TRUNC(F126*G126,2)</f>
        <v>143.64</v>
      </c>
      <c r="J126" s="75" t="n">
        <f aca="false">TRUNC(F126*H126,2)</f>
        <v>146.04</v>
      </c>
    </row>
    <row r="127" s="79" customFormat="true" ht="17.9" hidden="false" customHeight="false" outlineLevel="0" collapsed="false">
      <c r="A127" s="70" t="s">
        <v>359</v>
      </c>
      <c r="B127" s="70" t="s">
        <v>360</v>
      </c>
      <c r="C127" s="61" t="s">
        <v>361</v>
      </c>
      <c r="D127" s="71" t="s">
        <v>362</v>
      </c>
      <c r="E127" s="61" t="s">
        <v>8</v>
      </c>
      <c r="F127" s="72" t="n">
        <v>1</v>
      </c>
      <c r="G127" s="73" t="n">
        <v>413.86</v>
      </c>
      <c r="H127" s="74" t="n">
        <v>414.89</v>
      </c>
      <c r="I127" s="75" t="n">
        <f aca="false">TRUNC(F127*G127,2)</f>
        <v>413.86</v>
      </c>
      <c r="J127" s="75" t="n">
        <f aca="false">TRUNC(F127*H127,2)</f>
        <v>414.89</v>
      </c>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c r="DW127" s="7"/>
      <c r="DX127" s="7"/>
      <c r="DY127" s="7"/>
      <c r="DZ127" s="7"/>
      <c r="EA127" s="7"/>
      <c r="EB127" s="7"/>
      <c r="EC127" s="7"/>
      <c r="ED127" s="7"/>
      <c r="EE127" s="7"/>
      <c r="EF127" s="7"/>
      <c r="EG127" s="7"/>
      <c r="EH127" s="7"/>
      <c r="EI127" s="7"/>
      <c r="EJ127" s="7"/>
      <c r="EK127" s="7"/>
      <c r="EL127" s="7"/>
      <c r="EM127" s="7"/>
      <c r="EN127" s="7"/>
      <c r="EO127" s="7"/>
      <c r="EP127" s="7"/>
      <c r="EQ127" s="7"/>
      <c r="ER127" s="7"/>
      <c r="ES127" s="7"/>
      <c r="ET127" s="7"/>
      <c r="EU127" s="7"/>
      <c r="EV127" s="7"/>
      <c r="EW127" s="7"/>
      <c r="EX127" s="7"/>
      <c r="EY127" s="7"/>
      <c r="EZ127" s="7"/>
      <c r="FA127" s="7"/>
      <c r="FB127" s="7"/>
      <c r="FC127" s="7"/>
      <c r="FD127" s="7"/>
      <c r="FE127" s="7"/>
      <c r="FF127" s="7"/>
      <c r="FG127" s="7"/>
      <c r="FH127" s="7"/>
      <c r="FI127" s="7"/>
      <c r="FJ127" s="7"/>
      <c r="FK127" s="7"/>
      <c r="FL127" s="7"/>
      <c r="FM127" s="7"/>
      <c r="FN127" s="7"/>
      <c r="FO127" s="7"/>
      <c r="FP127" s="7"/>
      <c r="FQ127" s="7"/>
      <c r="FR127" s="7"/>
      <c r="FS127" s="7"/>
      <c r="FT127" s="7"/>
      <c r="FU127" s="7"/>
      <c r="FV127" s="7"/>
      <c r="FW127" s="7"/>
      <c r="FX127" s="7"/>
      <c r="FY127" s="7"/>
      <c r="FZ127" s="7"/>
      <c r="GA127" s="7"/>
      <c r="GB127" s="7"/>
      <c r="GC127" s="7"/>
      <c r="GD127" s="7"/>
      <c r="GE127" s="7"/>
      <c r="GF127" s="7"/>
      <c r="GG127" s="7"/>
      <c r="GH127" s="7"/>
      <c r="GI127" s="7"/>
      <c r="GJ127" s="7"/>
      <c r="GK127" s="7"/>
      <c r="GL127" s="7"/>
      <c r="GM127" s="7"/>
      <c r="GN127" s="7"/>
      <c r="GO127" s="7"/>
      <c r="GP127" s="7"/>
      <c r="GQ127" s="7"/>
      <c r="GR127" s="7"/>
      <c r="GS127" s="7"/>
      <c r="GT127" s="7"/>
      <c r="GU127" s="7"/>
      <c r="GV127" s="7"/>
      <c r="GW127" s="7"/>
      <c r="GX127" s="7"/>
      <c r="GY127" s="7"/>
      <c r="GZ127" s="7"/>
      <c r="HA127" s="7"/>
      <c r="HB127" s="7"/>
      <c r="HC127" s="7"/>
      <c r="HD127" s="7"/>
      <c r="HE127" s="7"/>
      <c r="HF127" s="7"/>
      <c r="HG127" s="7"/>
      <c r="HH127" s="7"/>
      <c r="HI127" s="7"/>
      <c r="HJ127" s="7"/>
      <c r="HK127" s="7"/>
      <c r="HL127" s="7"/>
      <c r="HM127" s="7"/>
      <c r="HN127" s="7"/>
      <c r="HO127" s="7"/>
      <c r="HP127" s="7"/>
      <c r="HQ127" s="7"/>
      <c r="HR127" s="7"/>
      <c r="HS127" s="7"/>
      <c r="HT127" s="7"/>
      <c r="HU127" s="7"/>
      <c r="HV127" s="7"/>
      <c r="HW127" s="7"/>
      <c r="HX127" s="7"/>
      <c r="HY127" s="7"/>
      <c r="HZ127" s="7"/>
      <c r="IA127" s="7"/>
      <c r="IB127" s="7"/>
      <c r="IC127" s="7"/>
      <c r="ID127" s="7"/>
      <c r="IE127" s="7"/>
      <c r="IF127" s="7"/>
      <c r="IG127" s="7"/>
      <c r="IH127" s="7"/>
      <c r="II127" s="7"/>
      <c r="IJ127" s="7"/>
      <c r="IK127" s="7"/>
      <c r="IL127" s="7"/>
      <c r="IM127" s="7"/>
      <c r="IN127" s="7"/>
      <c r="IO127" s="7"/>
      <c r="IP127" s="7"/>
      <c r="IQ127" s="7"/>
      <c r="IR127" s="7"/>
      <c r="IS127" s="7"/>
      <c r="IT127" s="7"/>
      <c r="IU127" s="7"/>
      <c r="IV127" s="7"/>
      <c r="IW127" s="7"/>
      <c r="IX127" s="7"/>
      <c r="IY127" s="7"/>
      <c r="IZ127" s="7"/>
      <c r="JA127" s="7"/>
      <c r="JB127" s="7"/>
      <c r="JC127" s="7"/>
      <c r="JD127" s="7"/>
      <c r="JE127" s="7"/>
      <c r="JF127" s="7"/>
      <c r="JG127" s="7"/>
      <c r="JH127" s="7"/>
      <c r="JI127" s="7"/>
      <c r="JJ127" s="7"/>
      <c r="JK127" s="7"/>
      <c r="JL127" s="7"/>
      <c r="JM127" s="7"/>
      <c r="JN127" s="7"/>
      <c r="JO127" s="7"/>
      <c r="JP127" s="7"/>
      <c r="JQ127" s="7"/>
      <c r="JR127" s="7"/>
      <c r="JS127" s="7"/>
      <c r="JT127" s="7"/>
      <c r="JU127" s="7"/>
      <c r="JV127" s="7"/>
      <c r="JW127" s="7"/>
      <c r="JX127" s="7"/>
      <c r="JY127" s="7"/>
      <c r="JZ127" s="7"/>
      <c r="KA127" s="7"/>
      <c r="KB127" s="7"/>
      <c r="KC127" s="7"/>
      <c r="KD127" s="7"/>
      <c r="KE127" s="7"/>
      <c r="KF127" s="7"/>
      <c r="KG127" s="7"/>
      <c r="KH127" s="7"/>
      <c r="KI127" s="7"/>
      <c r="KJ127" s="7"/>
      <c r="KK127" s="7"/>
      <c r="KL127" s="7"/>
      <c r="KM127" s="7"/>
      <c r="KN127" s="7"/>
      <c r="KO127" s="7"/>
      <c r="KP127" s="7"/>
      <c r="KQ127" s="7"/>
      <c r="KR127" s="7"/>
      <c r="KS127" s="7"/>
      <c r="KT127" s="7"/>
      <c r="KU127" s="7"/>
      <c r="KV127" s="7"/>
      <c r="KW127" s="7"/>
      <c r="KX127" s="7"/>
      <c r="KY127" s="7"/>
      <c r="KZ127" s="7"/>
      <c r="LA127" s="7"/>
      <c r="LB127" s="7"/>
      <c r="LC127" s="7"/>
      <c r="LD127" s="7"/>
      <c r="LE127" s="7"/>
      <c r="LF127" s="7"/>
      <c r="LG127" s="7"/>
      <c r="LH127" s="7"/>
      <c r="LI127" s="7"/>
      <c r="LJ127" s="7"/>
      <c r="LK127" s="7"/>
      <c r="LL127" s="7"/>
      <c r="LM127" s="7"/>
      <c r="LN127" s="7"/>
      <c r="LO127" s="7"/>
      <c r="LP127" s="7"/>
      <c r="LQ127" s="7"/>
      <c r="LR127" s="7"/>
      <c r="LS127" s="7"/>
      <c r="LT127" s="7"/>
      <c r="LU127" s="7"/>
      <c r="LV127" s="7"/>
      <c r="LW127" s="7"/>
      <c r="LX127" s="7"/>
      <c r="LY127" s="7"/>
      <c r="LZ127" s="7"/>
      <c r="MA127" s="7"/>
      <c r="MB127" s="7"/>
      <c r="MC127" s="7"/>
      <c r="MD127" s="7"/>
      <c r="ME127" s="7"/>
      <c r="MF127" s="7"/>
      <c r="MG127" s="7"/>
      <c r="MH127" s="7"/>
      <c r="MI127" s="7"/>
      <c r="MJ127" s="7"/>
      <c r="MK127" s="7"/>
      <c r="ML127" s="7"/>
      <c r="MM127" s="7"/>
      <c r="MN127" s="7"/>
      <c r="MO127" s="7"/>
      <c r="MP127" s="7"/>
      <c r="MQ127" s="7"/>
      <c r="MR127" s="7"/>
      <c r="MS127" s="7"/>
      <c r="MT127" s="7"/>
      <c r="MU127" s="7"/>
      <c r="MV127" s="7"/>
      <c r="MW127" s="7"/>
      <c r="MX127" s="7"/>
      <c r="MY127" s="7"/>
      <c r="MZ127" s="7"/>
      <c r="NA127" s="7"/>
      <c r="NB127" s="7"/>
      <c r="NC127" s="7"/>
      <c r="ND127" s="7"/>
      <c r="NE127" s="7"/>
      <c r="NF127" s="7"/>
      <c r="NG127" s="7"/>
      <c r="NH127" s="7"/>
      <c r="NI127" s="7"/>
      <c r="NJ127" s="7"/>
      <c r="NK127" s="7"/>
      <c r="NL127" s="7"/>
      <c r="NM127" s="7"/>
      <c r="NN127" s="7"/>
      <c r="NO127" s="7"/>
      <c r="NP127" s="7"/>
      <c r="NQ127" s="7"/>
      <c r="NR127" s="7"/>
      <c r="NS127" s="7"/>
      <c r="NT127" s="7"/>
      <c r="NU127" s="7"/>
      <c r="NV127" s="7"/>
      <c r="NW127" s="7"/>
      <c r="NX127" s="7"/>
      <c r="NY127" s="7"/>
      <c r="NZ127" s="7"/>
      <c r="OA127" s="7"/>
      <c r="OB127" s="7"/>
      <c r="OC127" s="7"/>
      <c r="OD127" s="7"/>
      <c r="OE127" s="7"/>
      <c r="OF127" s="7"/>
      <c r="OG127" s="7"/>
      <c r="OH127" s="7"/>
      <c r="OI127" s="7"/>
      <c r="OJ127" s="7"/>
      <c r="OK127" s="7"/>
      <c r="OL127" s="7"/>
      <c r="OM127" s="7"/>
      <c r="ON127" s="7"/>
      <c r="OO127" s="7"/>
      <c r="OP127" s="7"/>
      <c r="OQ127" s="7"/>
      <c r="OR127" s="7"/>
      <c r="OS127" s="7"/>
      <c r="OT127" s="7"/>
      <c r="OU127" s="7"/>
      <c r="OV127" s="7"/>
      <c r="OW127" s="7"/>
      <c r="OX127" s="7"/>
      <c r="OY127" s="7"/>
      <c r="OZ127" s="7"/>
      <c r="PA127" s="7"/>
      <c r="PB127" s="7"/>
      <c r="PC127" s="7"/>
      <c r="PD127" s="7"/>
      <c r="PE127" s="7"/>
      <c r="PF127" s="7"/>
      <c r="PG127" s="7"/>
      <c r="PH127" s="7"/>
      <c r="PI127" s="7"/>
      <c r="PJ127" s="7"/>
      <c r="PK127" s="7"/>
      <c r="PL127" s="7"/>
      <c r="PM127" s="7"/>
      <c r="PN127" s="7"/>
      <c r="PO127" s="7"/>
      <c r="PP127" s="7"/>
      <c r="PQ127" s="7"/>
      <c r="PR127" s="7"/>
      <c r="PS127" s="7"/>
      <c r="PT127" s="7"/>
      <c r="PU127" s="7"/>
      <c r="PV127" s="7"/>
      <c r="PW127" s="7"/>
      <c r="PX127" s="7"/>
      <c r="PY127" s="7"/>
      <c r="PZ127" s="7"/>
      <c r="QA127" s="7"/>
      <c r="QB127" s="7"/>
      <c r="QC127" s="7"/>
      <c r="QD127" s="7"/>
      <c r="QE127" s="7"/>
      <c r="QF127" s="7"/>
      <c r="QG127" s="7"/>
      <c r="QH127" s="7"/>
      <c r="QI127" s="7"/>
      <c r="QJ127" s="7"/>
      <c r="QK127" s="7"/>
      <c r="QL127" s="7"/>
      <c r="QM127" s="7"/>
      <c r="QN127" s="7"/>
      <c r="QO127" s="7"/>
      <c r="QP127" s="7"/>
      <c r="QQ127" s="7"/>
      <c r="QR127" s="7"/>
      <c r="QS127" s="7"/>
      <c r="QT127" s="7"/>
      <c r="QU127" s="7"/>
      <c r="QV127" s="7"/>
      <c r="QW127" s="7"/>
      <c r="QX127" s="7"/>
      <c r="QY127" s="7"/>
      <c r="QZ127" s="7"/>
      <c r="RA127" s="7"/>
      <c r="RB127" s="7"/>
      <c r="RC127" s="7"/>
      <c r="RD127" s="7"/>
      <c r="RE127" s="7"/>
      <c r="RF127" s="7"/>
      <c r="RG127" s="7"/>
      <c r="RH127" s="7"/>
      <c r="RI127" s="7"/>
      <c r="RJ127" s="7"/>
      <c r="RK127" s="7"/>
      <c r="RL127" s="7"/>
      <c r="RM127" s="7"/>
      <c r="RN127" s="7"/>
      <c r="RO127" s="7"/>
      <c r="RP127" s="7"/>
      <c r="RQ127" s="7"/>
      <c r="RR127" s="7"/>
      <c r="RS127" s="7"/>
      <c r="RT127" s="7"/>
      <c r="RU127" s="7"/>
      <c r="RV127" s="7"/>
      <c r="RW127" s="7"/>
      <c r="RX127" s="7"/>
      <c r="RY127" s="7"/>
      <c r="RZ127" s="7"/>
      <c r="SA127" s="7"/>
      <c r="SB127" s="7"/>
      <c r="SC127" s="7"/>
      <c r="SD127" s="7"/>
      <c r="SE127" s="7"/>
      <c r="SF127" s="7"/>
      <c r="SG127" s="7"/>
      <c r="SH127" s="7"/>
      <c r="SI127" s="7"/>
      <c r="SJ127" s="7"/>
      <c r="SK127" s="7"/>
      <c r="SL127" s="7"/>
      <c r="SM127" s="7"/>
      <c r="SN127" s="7"/>
      <c r="SO127" s="7"/>
      <c r="SP127" s="7"/>
      <c r="SQ127" s="7"/>
      <c r="SR127" s="7"/>
      <c r="SS127" s="7"/>
      <c r="ST127" s="7"/>
      <c r="SU127" s="7"/>
      <c r="SV127" s="7"/>
      <c r="SW127" s="7"/>
      <c r="SX127" s="7"/>
      <c r="SY127" s="7"/>
      <c r="SZ127" s="7"/>
      <c r="TA127" s="7"/>
      <c r="TB127" s="7"/>
      <c r="TC127" s="7"/>
      <c r="TD127" s="7"/>
      <c r="TE127" s="7"/>
      <c r="TF127" s="7"/>
      <c r="TG127" s="7"/>
      <c r="TH127" s="7"/>
      <c r="TI127" s="7"/>
      <c r="TJ127" s="7"/>
      <c r="TK127" s="7"/>
      <c r="TL127" s="7"/>
      <c r="TM127" s="7"/>
      <c r="TN127" s="7"/>
      <c r="TO127" s="7"/>
      <c r="TP127" s="7"/>
      <c r="TQ127" s="7"/>
      <c r="TR127" s="7"/>
      <c r="TS127" s="7"/>
      <c r="TT127" s="7"/>
      <c r="TU127" s="7"/>
      <c r="TV127" s="7"/>
      <c r="TW127" s="7"/>
      <c r="TX127" s="7"/>
      <c r="TY127" s="7"/>
      <c r="TZ127" s="7"/>
      <c r="UA127" s="7"/>
      <c r="UB127" s="7"/>
      <c r="UC127" s="7"/>
      <c r="UD127" s="7"/>
      <c r="UE127" s="7"/>
      <c r="UF127" s="7"/>
      <c r="UG127" s="7"/>
      <c r="UH127" s="7"/>
      <c r="UI127" s="7"/>
      <c r="UJ127" s="7"/>
      <c r="UK127" s="7"/>
      <c r="UL127" s="7"/>
      <c r="UM127" s="7"/>
      <c r="UN127" s="7"/>
      <c r="UO127" s="7"/>
      <c r="UP127" s="7"/>
      <c r="UQ127" s="7"/>
      <c r="UR127" s="7"/>
      <c r="US127" s="7"/>
      <c r="UT127" s="7"/>
      <c r="UU127" s="7"/>
      <c r="UV127" s="7"/>
      <c r="UW127" s="7"/>
      <c r="UX127" s="7"/>
      <c r="UY127" s="7"/>
      <c r="UZ127" s="7"/>
      <c r="VA127" s="7"/>
      <c r="VB127" s="7"/>
      <c r="VC127" s="7"/>
      <c r="VD127" s="7"/>
      <c r="VE127" s="7"/>
      <c r="VF127" s="7"/>
      <c r="VG127" s="7"/>
      <c r="VH127" s="7"/>
      <c r="VI127" s="7"/>
      <c r="VJ127" s="7"/>
      <c r="VK127" s="7"/>
      <c r="VL127" s="7"/>
      <c r="VM127" s="7"/>
      <c r="VN127" s="7"/>
      <c r="VO127" s="7"/>
      <c r="VP127" s="7"/>
      <c r="VQ127" s="7"/>
      <c r="VR127" s="7"/>
      <c r="VS127" s="7"/>
      <c r="VT127" s="7"/>
      <c r="VU127" s="7"/>
      <c r="VV127" s="7"/>
      <c r="VW127" s="7"/>
      <c r="VX127" s="7"/>
      <c r="VY127" s="7"/>
      <c r="VZ127" s="7"/>
      <c r="WA127" s="7"/>
      <c r="WB127" s="7"/>
      <c r="WC127" s="7"/>
      <c r="WD127" s="7"/>
      <c r="WE127" s="7"/>
      <c r="WF127" s="7"/>
      <c r="WG127" s="7"/>
      <c r="WH127" s="7"/>
      <c r="WI127" s="7"/>
      <c r="WJ127" s="7"/>
      <c r="WK127" s="7"/>
      <c r="WL127" s="7"/>
      <c r="WM127" s="7"/>
      <c r="WN127" s="7"/>
      <c r="WO127" s="7"/>
      <c r="WP127" s="7"/>
      <c r="WQ127" s="7"/>
      <c r="WR127" s="7"/>
      <c r="WS127" s="7"/>
      <c r="WT127" s="7"/>
      <c r="WU127" s="7"/>
      <c r="WV127" s="7"/>
      <c r="WW127" s="7"/>
      <c r="WX127" s="7"/>
      <c r="WY127" s="7"/>
      <c r="WZ127" s="7"/>
      <c r="XA127" s="7"/>
      <c r="XB127" s="7"/>
      <c r="XC127" s="7"/>
      <c r="XD127" s="7"/>
      <c r="XE127" s="7"/>
      <c r="XF127" s="7"/>
      <c r="XG127" s="7"/>
      <c r="XH127" s="7"/>
      <c r="XI127" s="7"/>
      <c r="XJ127" s="7"/>
      <c r="XK127" s="7"/>
      <c r="XL127" s="7"/>
      <c r="XM127" s="7"/>
      <c r="XN127" s="7"/>
      <c r="XO127" s="7"/>
      <c r="XP127" s="7"/>
      <c r="XQ127" s="7"/>
      <c r="XR127" s="7"/>
      <c r="XS127" s="7"/>
      <c r="XT127" s="7"/>
      <c r="XU127" s="7"/>
      <c r="XV127" s="7"/>
      <c r="XW127" s="7"/>
      <c r="XX127" s="7"/>
      <c r="XY127" s="7"/>
      <c r="XZ127" s="7"/>
      <c r="YA127" s="7"/>
      <c r="YB127" s="7"/>
      <c r="YC127" s="7"/>
      <c r="YD127" s="7"/>
      <c r="YE127" s="7"/>
      <c r="YF127" s="7"/>
      <c r="YG127" s="7"/>
      <c r="YH127" s="7"/>
      <c r="YI127" s="7"/>
      <c r="YJ127" s="7"/>
      <c r="YK127" s="7"/>
      <c r="YL127" s="7"/>
      <c r="YM127" s="7"/>
      <c r="YN127" s="7"/>
      <c r="YO127" s="7"/>
      <c r="YP127" s="7"/>
      <c r="YQ127" s="7"/>
      <c r="YR127" s="7"/>
      <c r="YS127" s="7"/>
      <c r="YT127" s="7"/>
      <c r="YU127" s="7"/>
      <c r="YV127" s="7"/>
      <c r="YW127" s="7"/>
      <c r="YX127" s="7"/>
      <c r="YY127" s="7"/>
      <c r="YZ127" s="7"/>
      <c r="ZA127" s="7"/>
      <c r="ZB127" s="7"/>
      <c r="ZC127" s="7"/>
      <c r="ZD127" s="7"/>
      <c r="ZE127" s="7"/>
      <c r="ZF127" s="7"/>
      <c r="ZG127" s="7"/>
      <c r="ZH127" s="7"/>
      <c r="ZI127" s="7"/>
      <c r="ZJ127" s="7"/>
      <c r="ZK127" s="7"/>
      <c r="ZL127" s="7"/>
      <c r="ZM127" s="7"/>
      <c r="ZN127" s="7"/>
      <c r="ZO127" s="7"/>
      <c r="ZP127" s="7"/>
      <c r="ZQ127" s="7"/>
      <c r="ZR127" s="7"/>
      <c r="ZS127" s="7"/>
      <c r="ZT127" s="7"/>
      <c r="ZU127" s="7"/>
      <c r="ZV127" s="7"/>
      <c r="ZW127" s="7"/>
      <c r="ZX127" s="7"/>
      <c r="ZY127" s="7"/>
      <c r="ZZ127" s="7"/>
      <c r="AAA127" s="7"/>
      <c r="AAB127" s="7"/>
      <c r="AAC127" s="7"/>
      <c r="AAD127" s="7"/>
      <c r="AAE127" s="7"/>
      <c r="AAF127" s="7"/>
      <c r="AAG127" s="7"/>
      <c r="AAH127" s="7"/>
      <c r="AAI127" s="7"/>
      <c r="AAJ127" s="7"/>
      <c r="AAK127" s="7"/>
      <c r="AAL127" s="7"/>
      <c r="AAM127" s="7"/>
      <c r="AAN127" s="7"/>
      <c r="AAO127" s="7"/>
      <c r="AAP127" s="7"/>
      <c r="AAQ127" s="7"/>
      <c r="AAR127" s="7"/>
      <c r="AAS127" s="7"/>
      <c r="AAT127" s="7"/>
      <c r="AAU127" s="7"/>
      <c r="AAV127" s="7"/>
      <c r="AAW127" s="7"/>
      <c r="AAX127" s="7"/>
      <c r="AAY127" s="7"/>
      <c r="AAZ127" s="7"/>
      <c r="ABA127" s="7"/>
      <c r="ABB127" s="7"/>
      <c r="ABC127" s="7"/>
      <c r="ABD127" s="7"/>
      <c r="ABE127" s="7"/>
      <c r="ABF127" s="7"/>
      <c r="ABG127" s="7"/>
      <c r="ABH127" s="7"/>
      <c r="ABI127" s="7"/>
      <c r="ABJ127" s="7"/>
      <c r="ABK127" s="7"/>
      <c r="ABL127" s="7"/>
      <c r="ABM127" s="7"/>
      <c r="ABN127" s="7"/>
      <c r="ABO127" s="7"/>
      <c r="ABP127" s="7"/>
      <c r="ABQ127" s="7"/>
      <c r="ABR127" s="7"/>
      <c r="ABS127" s="7"/>
      <c r="ABT127" s="7"/>
      <c r="ABU127" s="7"/>
      <c r="ABV127" s="7"/>
      <c r="ABW127" s="7"/>
      <c r="ABX127" s="7"/>
      <c r="ABY127" s="7"/>
      <c r="ABZ127" s="7"/>
      <c r="ACA127" s="7"/>
      <c r="ACB127" s="7"/>
      <c r="ACC127" s="7"/>
      <c r="ACD127" s="7"/>
      <c r="ACE127" s="7"/>
      <c r="ACF127" s="7"/>
      <c r="ACG127" s="7"/>
      <c r="ACH127" s="7"/>
      <c r="ACI127" s="7"/>
      <c r="ACJ127" s="7"/>
      <c r="ACK127" s="7"/>
      <c r="ACL127" s="7"/>
      <c r="ACM127" s="7"/>
      <c r="ACN127" s="7"/>
      <c r="ACO127" s="7"/>
      <c r="ACP127" s="7"/>
      <c r="ACQ127" s="7"/>
      <c r="ACR127" s="7"/>
      <c r="ACS127" s="7"/>
      <c r="ACT127" s="7"/>
      <c r="ACU127" s="7"/>
      <c r="ACV127" s="7"/>
      <c r="ACW127" s="7"/>
      <c r="ACX127" s="7"/>
      <c r="ACY127" s="7"/>
      <c r="ACZ127" s="7"/>
      <c r="ADA127" s="7"/>
      <c r="ADB127" s="7"/>
      <c r="ADC127" s="7"/>
      <c r="ADD127" s="7"/>
      <c r="ADE127" s="7"/>
      <c r="ADF127" s="7"/>
      <c r="ADG127" s="7"/>
      <c r="ADH127" s="7"/>
      <c r="ADI127" s="7"/>
      <c r="ADJ127" s="7"/>
      <c r="ADK127" s="7"/>
      <c r="ADL127" s="7"/>
      <c r="ADM127" s="7"/>
      <c r="ADN127" s="7"/>
      <c r="ADO127" s="7"/>
      <c r="ADP127" s="7"/>
      <c r="ADQ127" s="7"/>
      <c r="ADR127" s="7"/>
      <c r="ADS127" s="7"/>
      <c r="ADT127" s="7"/>
      <c r="ADU127" s="7"/>
      <c r="ADV127" s="7"/>
      <c r="ADW127" s="7"/>
      <c r="ADX127" s="7"/>
      <c r="ADY127" s="7"/>
      <c r="ADZ127" s="7"/>
      <c r="AEA127" s="7"/>
      <c r="AEB127" s="7"/>
      <c r="AEC127" s="7"/>
      <c r="AED127" s="7"/>
      <c r="AEE127" s="7"/>
      <c r="AEF127" s="7"/>
      <c r="AEG127" s="7"/>
      <c r="AEH127" s="7"/>
      <c r="AEI127" s="7"/>
      <c r="AEJ127" s="7"/>
      <c r="AEK127" s="7"/>
      <c r="AEL127" s="7"/>
      <c r="AEM127" s="7"/>
      <c r="AEN127" s="7"/>
      <c r="AEO127" s="7"/>
      <c r="AEP127" s="7"/>
      <c r="AEQ127" s="7"/>
      <c r="AER127" s="7"/>
      <c r="AES127" s="7"/>
      <c r="AET127" s="7"/>
      <c r="AEU127" s="7"/>
      <c r="AEV127" s="7"/>
      <c r="AEW127" s="7"/>
      <c r="AEX127" s="7"/>
      <c r="AEY127" s="7"/>
      <c r="AEZ127" s="7"/>
      <c r="AFA127" s="7"/>
      <c r="AFB127" s="7"/>
      <c r="AFC127" s="7"/>
      <c r="AFD127" s="7"/>
      <c r="AFE127" s="7"/>
      <c r="AFF127" s="7"/>
      <c r="AFG127" s="7"/>
      <c r="AFH127" s="7"/>
      <c r="AFI127" s="7"/>
      <c r="AFJ127" s="7"/>
      <c r="AFK127" s="7"/>
      <c r="AFL127" s="7"/>
      <c r="AFM127" s="7"/>
      <c r="AFN127" s="7"/>
      <c r="AFO127" s="7"/>
      <c r="AFP127" s="7"/>
      <c r="AFQ127" s="7"/>
      <c r="AFR127" s="7"/>
      <c r="AFS127" s="7"/>
      <c r="AFT127" s="7"/>
      <c r="AFU127" s="7"/>
      <c r="AFV127" s="7"/>
      <c r="AFW127" s="7"/>
      <c r="AFX127" s="7"/>
      <c r="AFY127" s="7"/>
      <c r="AFZ127" s="7"/>
      <c r="AGA127" s="7"/>
      <c r="AGB127" s="7"/>
      <c r="AGC127" s="7"/>
      <c r="AGD127" s="7"/>
      <c r="AGE127" s="7"/>
      <c r="AGF127" s="7"/>
      <c r="AGG127" s="7"/>
      <c r="AGH127" s="7"/>
      <c r="AGI127" s="7"/>
      <c r="AGJ127" s="7"/>
      <c r="AGK127" s="7"/>
      <c r="AGL127" s="7"/>
      <c r="AGM127" s="7"/>
      <c r="AGN127" s="7"/>
      <c r="AGO127" s="7"/>
      <c r="AGP127" s="7"/>
      <c r="AGQ127" s="7"/>
      <c r="AGR127" s="7"/>
      <c r="AGS127" s="7"/>
      <c r="AGT127" s="7"/>
      <c r="AGU127" s="7"/>
      <c r="AGV127" s="7"/>
      <c r="AGW127" s="7"/>
      <c r="AGX127" s="7"/>
      <c r="AGY127" s="7"/>
      <c r="AGZ127" s="7"/>
      <c r="AHA127" s="7"/>
      <c r="AHB127" s="7"/>
      <c r="AHC127" s="7"/>
      <c r="AHD127" s="7"/>
      <c r="AHE127" s="7"/>
      <c r="AHF127" s="7"/>
      <c r="AHG127" s="7"/>
      <c r="AHH127" s="7"/>
      <c r="AHI127" s="7"/>
      <c r="AHJ127" s="7"/>
      <c r="AHK127" s="7"/>
      <c r="AHL127" s="7"/>
      <c r="AHM127" s="7"/>
      <c r="AHN127" s="7"/>
      <c r="AHO127" s="7"/>
      <c r="AHP127" s="7"/>
      <c r="AHQ127" s="7"/>
      <c r="AHR127" s="7"/>
      <c r="AHS127" s="7"/>
      <c r="AHT127" s="7"/>
      <c r="AHU127" s="7"/>
      <c r="AHV127" s="7"/>
      <c r="AHW127" s="7"/>
      <c r="AHX127" s="7"/>
      <c r="AHY127" s="7"/>
      <c r="AHZ127" s="7"/>
      <c r="AIA127" s="7"/>
      <c r="AIB127" s="7"/>
      <c r="AIC127" s="7"/>
      <c r="AID127" s="7"/>
      <c r="AIE127" s="7"/>
      <c r="AIF127" s="7"/>
      <c r="AIG127" s="7"/>
      <c r="AIH127" s="7"/>
      <c r="AII127" s="7"/>
      <c r="AIJ127" s="7"/>
      <c r="AIK127" s="7"/>
      <c r="AIL127" s="7"/>
      <c r="AIM127" s="7"/>
      <c r="AIN127" s="7"/>
      <c r="AIO127" s="7"/>
      <c r="AIP127" s="7"/>
      <c r="AIQ127" s="7"/>
      <c r="AIR127" s="7"/>
      <c r="AIS127" s="7"/>
      <c r="AIT127" s="7"/>
      <c r="AIU127" s="7"/>
      <c r="AIV127" s="7"/>
      <c r="AIW127" s="7"/>
      <c r="AIX127" s="7"/>
      <c r="AIY127" s="7"/>
      <c r="AIZ127" s="7"/>
      <c r="AJA127" s="7"/>
      <c r="AJB127" s="7"/>
      <c r="AJC127" s="7"/>
      <c r="AJD127" s="7"/>
      <c r="AJE127" s="7"/>
      <c r="AJF127" s="7"/>
      <c r="AJG127" s="7"/>
      <c r="AJH127" s="7"/>
      <c r="AJI127" s="7"/>
      <c r="AJJ127" s="7"/>
      <c r="AJK127" s="7"/>
      <c r="AJL127" s="7"/>
      <c r="AJM127" s="7"/>
      <c r="AJN127" s="7"/>
      <c r="AJO127" s="7"/>
      <c r="AJP127" s="7"/>
      <c r="AJQ127" s="7"/>
      <c r="AJR127" s="7"/>
      <c r="AJS127" s="7"/>
      <c r="AJT127" s="7"/>
      <c r="AJU127" s="7"/>
      <c r="AJV127" s="7"/>
      <c r="AJW127" s="7"/>
      <c r="AJX127" s="7"/>
      <c r="AJY127" s="7"/>
      <c r="AJZ127" s="7"/>
      <c r="AKA127" s="7"/>
      <c r="AKB127" s="7"/>
      <c r="AKC127" s="7"/>
      <c r="AKD127" s="7"/>
      <c r="AKE127" s="7"/>
      <c r="AKF127" s="7"/>
      <c r="AKG127" s="7"/>
      <c r="AKH127" s="7"/>
      <c r="AKI127" s="7"/>
      <c r="AKJ127" s="7"/>
      <c r="AKK127" s="7"/>
      <c r="AKL127" s="7"/>
      <c r="AKM127" s="7"/>
      <c r="AKN127" s="7"/>
      <c r="AKO127" s="7"/>
      <c r="AKP127" s="7"/>
      <c r="AKQ127" s="7"/>
      <c r="AKR127" s="7"/>
      <c r="AKS127" s="7"/>
      <c r="AKT127" s="7"/>
      <c r="AKU127" s="7"/>
      <c r="AKV127" s="7"/>
      <c r="AKW127" s="7"/>
      <c r="AKX127" s="7"/>
      <c r="AKY127" s="7"/>
      <c r="AKZ127" s="7"/>
      <c r="ALA127" s="7"/>
      <c r="ALB127" s="7"/>
      <c r="ALC127" s="7"/>
      <c r="ALD127" s="7"/>
      <c r="ALE127" s="7"/>
      <c r="ALF127" s="7"/>
      <c r="ALG127" s="7"/>
      <c r="ALH127" s="7"/>
      <c r="ALI127" s="7"/>
      <c r="ALJ127" s="7"/>
      <c r="ALK127" s="7"/>
      <c r="ALL127" s="7"/>
      <c r="ALM127" s="7"/>
      <c r="ALN127" s="7"/>
      <c r="ALO127" s="7"/>
      <c r="ALP127" s="7"/>
      <c r="ALQ127" s="7"/>
      <c r="ALR127" s="7"/>
      <c r="ALS127" s="7"/>
      <c r="ALT127" s="7"/>
      <c r="ALU127" s="7"/>
      <c r="ALV127" s="7"/>
      <c r="ALW127" s="7"/>
      <c r="ALX127" s="7"/>
      <c r="ALY127" s="7"/>
      <c r="ALZ127" s="7"/>
      <c r="AMA127" s="7"/>
      <c r="AMB127" s="7"/>
      <c r="AMC127" s="7"/>
      <c r="AMD127" s="7"/>
    </row>
    <row r="128" customFormat="false" ht="12.8" hidden="false" customHeight="false" outlineLevel="0" collapsed="false">
      <c r="A128" s="70" t="s">
        <v>363</v>
      </c>
      <c r="B128" s="70" t="s">
        <v>364</v>
      </c>
      <c r="C128" s="61" t="s">
        <v>365</v>
      </c>
      <c r="D128" s="71" t="s">
        <v>366</v>
      </c>
      <c r="E128" s="61" t="s">
        <v>8</v>
      </c>
      <c r="F128" s="72" t="n">
        <v>19</v>
      </c>
      <c r="G128" s="73" t="n">
        <v>2012.99</v>
      </c>
      <c r="H128" s="74" t="n">
        <v>2012.99</v>
      </c>
      <c r="I128" s="75" t="n">
        <f aca="false">TRUNC(F128*G128,2)</f>
        <v>38246.81</v>
      </c>
      <c r="J128" s="75" t="n">
        <f aca="false">TRUNC(F128*H128,2)</f>
        <v>38246.81</v>
      </c>
    </row>
    <row r="129" customFormat="false" ht="17.9" hidden="false" customHeight="false" outlineLevel="0" collapsed="false">
      <c r="A129" s="70" t="s">
        <v>367</v>
      </c>
      <c r="B129" s="70" t="s">
        <v>368</v>
      </c>
      <c r="C129" s="61" t="s">
        <v>369</v>
      </c>
      <c r="D129" s="71" t="s">
        <v>370</v>
      </c>
      <c r="E129" s="61" t="s">
        <v>8</v>
      </c>
      <c r="F129" s="72" t="n">
        <v>19</v>
      </c>
      <c r="G129" s="73" t="n">
        <v>147.8</v>
      </c>
      <c r="H129" s="74" t="n">
        <v>170.56</v>
      </c>
      <c r="I129" s="75" t="n">
        <f aca="false">TRUNC(F129*G129,2)</f>
        <v>2808.2</v>
      </c>
      <c r="J129" s="75" t="n">
        <f aca="false">TRUNC(F129*H129,2)</f>
        <v>3240.64</v>
      </c>
    </row>
    <row r="130" customFormat="false" ht="17.9" hidden="false" customHeight="false" outlineLevel="0" collapsed="false">
      <c r="A130" s="70" t="s">
        <v>371</v>
      </c>
      <c r="B130" s="70" t="s">
        <v>372</v>
      </c>
      <c r="C130" s="61" t="s">
        <v>373</v>
      </c>
      <c r="D130" s="71" t="s">
        <v>374</v>
      </c>
      <c r="E130" s="61" t="s">
        <v>375</v>
      </c>
      <c r="F130" s="72" t="n">
        <v>19</v>
      </c>
      <c r="G130" s="73" t="n">
        <v>3315.5</v>
      </c>
      <c r="H130" s="74" t="s">
        <v>376</v>
      </c>
      <c r="I130" s="75" t="n">
        <f aca="false">TRUNC(F130*G130,2)</f>
        <v>62994.5</v>
      </c>
      <c r="J130" s="75" t="n">
        <f aca="false">TRUNC(F130*H130,2)</f>
        <v>62994.5</v>
      </c>
    </row>
    <row r="131" customFormat="false" ht="12.8" hidden="false" customHeight="false" outlineLevel="0" collapsed="false">
      <c r="A131" s="70" t="s">
        <v>377</v>
      </c>
      <c r="B131" s="70" t="s">
        <v>378</v>
      </c>
      <c r="C131" s="61" t="s">
        <v>379</v>
      </c>
      <c r="D131" s="71" t="s">
        <v>380</v>
      </c>
      <c r="E131" s="61" t="s">
        <v>8</v>
      </c>
      <c r="F131" s="72" t="n">
        <v>19</v>
      </c>
      <c r="G131" s="73" t="n">
        <v>32.91</v>
      </c>
      <c r="H131" s="74" t="n">
        <v>35.13</v>
      </c>
      <c r="I131" s="75" t="n">
        <f aca="false">TRUNC(F131*G131,2)</f>
        <v>625.29</v>
      </c>
      <c r="J131" s="75" t="n">
        <f aca="false">TRUNC(F131*H131,2)</f>
        <v>667.47</v>
      </c>
    </row>
    <row r="132" customFormat="false" ht="12.8" hidden="false" customHeight="false" outlineLevel="0" collapsed="false">
      <c r="A132" s="70" t="s">
        <v>381</v>
      </c>
      <c r="B132" s="70" t="s">
        <v>382</v>
      </c>
      <c r="C132" s="61" t="s">
        <v>383</v>
      </c>
      <c r="D132" s="71" t="s">
        <v>384</v>
      </c>
      <c r="E132" s="61" t="s">
        <v>8</v>
      </c>
      <c r="F132" s="72" t="n">
        <v>29</v>
      </c>
      <c r="G132" s="73" t="n">
        <v>85.73</v>
      </c>
      <c r="H132" s="74" t="n">
        <v>86.86</v>
      </c>
      <c r="I132" s="75" t="n">
        <f aca="false">TRUNC(F132*G132,2)</f>
        <v>2486.17</v>
      </c>
      <c r="J132" s="75" t="n">
        <f aca="false">TRUNC(F132*H132,2)</f>
        <v>2518.94</v>
      </c>
    </row>
    <row r="133" customFormat="false" ht="17.9" hidden="false" customHeight="false" outlineLevel="0" collapsed="false">
      <c r="A133" s="70" t="s">
        <v>385</v>
      </c>
      <c r="B133" s="70" t="s">
        <v>386</v>
      </c>
      <c r="C133" s="61" t="s">
        <v>387</v>
      </c>
      <c r="D133" s="71" t="s">
        <v>388</v>
      </c>
      <c r="E133" s="61" t="s">
        <v>171</v>
      </c>
      <c r="F133" s="72" t="n">
        <v>80</v>
      </c>
      <c r="G133" s="73" t="n">
        <v>2.55</v>
      </c>
      <c r="H133" s="74" t="n">
        <v>2.8</v>
      </c>
      <c r="I133" s="75" t="n">
        <f aca="false">TRUNC(F133*G133,2)</f>
        <v>204</v>
      </c>
      <c r="J133" s="75" t="n">
        <f aca="false">TRUNC(F133*H133,2)</f>
        <v>224</v>
      </c>
    </row>
    <row r="134" customFormat="false" ht="17.9" hidden="false" customHeight="false" outlineLevel="0" collapsed="false">
      <c r="A134" s="70" t="s">
        <v>389</v>
      </c>
      <c r="B134" s="70" t="s">
        <v>390</v>
      </c>
      <c r="C134" s="61" t="s">
        <v>391</v>
      </c>
      <c r="D134" s="71" t="s">
        <v>392</v>
      </c>
      <c r="E134" s="61" t="s">
        <v>171</v>
      </c>
      <c r="F134" s="72" t="n">
        <v>636</v>
      </c>
      <c r="G134" s="73" t="n">
        <v>4.84</v>
      </c>
      <c r="H134" s="74" t="n">
        <v>5.23</v>
      </c>
      <c r="I134" s="75" t="n">
        <f aca="false">TRUNC(F134*G134,2)</f>
        <v>3078.24</v>
      </c>
      <c r="J134" s="75" t="n">
        <f aca="false">TRUNC(F134*H134,2)</f>
        <v>3326.28</v>
      </c>
    </row>
    <row r="135" customFormat="false" ht="17.9" hidden="false" customHeight="false" outlineLevel="0" collapsed="false">
      <c r="A135" s="70" t="s">
        <v>393</v>
      </c>
      <c r="B135" s="70" t="s">
        <v>394</v>
      </c>
      <c r="C135" s="61" t="s">
        <v>395</v>
      </c>
      <c r="D135" s="71" t="s">
        <v>396</v>
      </c>
      <c r="E135" s="61" t="s">
        <v>171</v>
      </c>
      <c r="F135" s="72" t="n">
        <v>140</v>
      </c>
      <c r="G135" s="73" t="n">
        <v>13.04</v>
      </c>
      <c r="H135" s="74" t="n">
        <v>13.61</v>
      </c>
      <c r="I135" s="75" t="n">
        <f aca="false">TRUNC(F135*G135,2)</f>
        <v>1825.6</v>
      </c>
      <c r="J135" s="75" t="n">
        <f aca="false">TRUNC(F135*H135,2)</f>
        <v>1905.4</v>
      </c>
    </row>
    <row r="136" customFormat="false" ht="12.8" hidden="false" customHeight="false" outlineLevel="0" collapsed="false">
      <c r="A136" s="70" t="s">
        <v>397</v>
      </c>
      <c r="B136" s="70" t="s">
        <v>398</v>
      </c>
      <c r="C136" s="61" t="s">
        <v>399</v>
      </c>
      <c r="D136" s="71" t="s">
        <v>400</v>
      </c>
      <c r="E136" s="61" t="s">
        <v>8</v>
      </c>
      <c r="F136" s="72" t="n">
        <v>20</v>
      </c>
      <c r="G136" s="73" t="n">
        <v>9.31</v>
      </c>
      <c r="H136" s="74" t="n">
        <v>10.07</v>
      </c>
      <c r="I136" s="75" t="n">
        <f aca="false">TRUNC(F136*G136,2)</f>
        <v>186.2</v>
      </c>
      <c r="J136" s="75" t="n">
        <f aca="false">TRUNC(F136*H136,2)</f>
        <v>201.4</v>
      </c>
    </row>
    <row r="137" customFormat="false" ht="12.8" hidden="false" customHeight="false" outlineLevel="0" collapsed="false">
      <c r="A137" s="70" t="s">
        <v>401</v>
      </c>
      <c r="B137" s="70" t="s">
        <v>402</v>
      </c>
      <c r="C137" s="61" t="s">
        <v>403</v>
      </c>
      <c r="D137" s="71" t="s">
        <v>404</v>
      </c>
      <c r="E137" s="61" t="s">
        <v>8</v>
      </c>
      <c r="F137" s="72" t="n">
        <v>13</v>
      </c>
      <c r="G137" s="73" t="n">
        <v>10.7</v>
      </c>
      <c r="H137" s="74" t="n">
        <v>11.46</v>
      </c>
      <c r="I137" s="75" t="n">
        <f aca="false">TRUNC(F137*G137,2)</f>
        <v>139.1</v>
      </c>
      <c r="J137" s="75" t="n">
        <f aca="false">TRUNC(F137*H137,2)</f>
        <v>148.98</v>
      </c>
    </row>
    <row r="138" customFormat="false" ht="12.8" hidden="false" customHeight="false" outlineLevel="0" collapsed="false">
      <c r="A138" s="70" t="s">
        <v>405</v>
      </c>
      <c r="B138" s="70" t="s">
        <v>406</v>
      </c>
      <c r="C138" s="61" t="s">
        <v>407</v>
      </c>
      <c r="D138" s="71" t="s">
        <v>408</v>
      </c>
      <c r="E138" s="61" t="s">
        <v>8</v>
      </c>
      <c r="F138" s="72" t="n">
        <v>4</v>
      </c>
      <c r="G138" s="73" t="n">
        <v>8.54</v>
      </c>
      <c r="H138" s="74" t="n">
        <v>9.27</v>
      </c>
      <c r="I138" s="75" t="n">
        <f aca="false">TRUNC(F138*G138,2)</f>
        <v>34.16</v>
      </c>
      <c r="J138" s="75" t="n">
        <f aca="false">TRUNC(F138*H138,2)</f>
        <v>37.08</v>
      </c>
    </row>
    <row r="139" customFormat="false" ht="12.8" hidden="false" customHeight="false" outlineLevel="0" collapsed="false">
      <c r="A139" s="70" t="s">
        <v>409</v>
      </c>
      <c r="B139" s="70" t="s">
        <v>410</v>
      </c>
      <c r="C139" s="61" t="s">
        <v>411</v>
      </c>
      <c r="D139" s="71" t="s">
        <v>412</v>
      </c>
      <c r="E139" s="61" t="s">
        <v>8</v>
      </c>
      <c r="F139" s="72" t="n">
        <v>1</v>
      </c>
      <c r="G139" s="73" t="n">
        <v>15.13</v>
      </c>
      <c r="H139" s="74" t="n">
        <v>16.05</v>
      </c>
      <c r="I139" s="75" t="n">
        <f aca="false">TRUNC(F139*G139,2)</f>
        <v>15.13</v>
      </c>
      <c r="J139" s="75" t="n">
        <f aca="false">TRUNC(F139*H139,2)</f>
        <v>16.05</v>
      </c>
    </row>
    <row r="140" customFormat="false" ht="26.1" hidden="false" customHeight="false" outlineLevel="0" collapsed="false">
      <c r="A140" s="70" t="s">
        <v>413</v>
      </c>
      <c r="B140" s="70" t="s">
        <v>414</v>
      </c>
      <c r="C140" s="61" t="s">
        <v>415</v>
      </c>
      <c r="D140" s="71" t="s">
        <v>416</v>
      </c>
      <c r="E140" s="61" t="s">
        <v>171</v>
      </c>
      <c r="F140" s="72" t="n">
        <v>277</v>
      </c>
      <c r="G140" s="73" t="n">
        <v>14.11</v>
      </c>
      <c r="H140" s="74" t="n">
        <v>15.3</v>
      </c>
      <c r="I140" s="75" t="n">
        <f aca="false">TRUNC(F140*G140,2)</f>
        <v>3908.47</v>
      </c>
      <c r="J140" s="75" t="n">
        <f aca="false">TRUNC(F140*H140,2)</f>
        <v>4238.1</v>
      </c>
    </row>
    <row r="141" customFormat="false" ht="12.8" hidden="false" customHeight="false" outlineLevel="0" collapsed="false">
      <c r="A141" s="70" t="s">
        <v>417</v>
      </c>
      <c r="B141" s="70" t="s">
        <v>418</v>
      </c>
      <c r="C141" s="61" t="s">
        <v>419</v>
      </c>
      <c r="D141" s="71" t="s">
        <v>420</v>
      </c>
      <c r="E141" s="61" t="s">
        <v>171</v>
      </c>
      <c r="F141" s="72" t="n">
        <v>115.35</v>
      </c>
      <c r="G141" s="73" t="n">
        <v>2.56</v>
      </c>
      <c r="H141" s="74" t="n">
        <v>2.75</v>
      </c>
      <c r="I141" s="75" t="n">
        <f aca="false">TRUNC(F141*G141,2)</f>
        <v>295.29</v>
      </c>
      <c r="J141" s="75" t="n">
        <f aca="false">TRUNC(F141*H141,2)</f>
        <v>317.21</v>
      </c>
    </row>
    <row r="142" customFormat="false" ht="12.8" hidden="false" customHeight="false" outlineLevel="0" collapsed="false">
      <c r="A142" s="70" t="s">
        <v>421</v>
      </c>
      <c r="B142" s="70" t="s">
        <v>422</v>
      </c>
      <c r="C142" s="61" t="s">
        <v>423</v>
      </c>
      <c r="D142" s="71" t="s">
        <v>424</v>
      </c>
      <c r="E142" s="61" t="s">
        <v>8</v>
      </c>
      <c r="F142" s="72" t="n">
        <v>10</v>
      </c>
      <c r="G142" s="73" t="n">
        <v>4120</v>
      </c>
      <c r="H142" s="74" t="n">
        <v>4120</v>
      </c>
      <c r="I142" s="75" t="n">
        <f aca="false">TRUNC(F142*G142,2)</f>
        <v>41200</v>
      </c>
      <c r="J142" s="75" t="n">
        <f aca="false">TRUNC(F142*H142,2)</f>
        <v>41200</v>
      </c>
    </row>
    <row r="143" customFormat="false" ht="17.9" hidden="false" customHeight="false" outlineLevel="0" collapsed="false">
      <c r="A143" s="70" t="s">
        <v>425</v>
      </c>
      <c r="B143" s="70" t="s">
        <v>426</v>
      </c>
      <c r="C143" s="61" t="s">
        <v>427</v>
      </c>
      <c r="D143" s="71" t="s">
        <v>428</v>
      </c>
      <c r="E143" s="61" t="s">
        <v>8</v>
      </c>
      <c r="F143" s="72" t="n">
        <v>10</v>
      </c>
      <c r="G143" s="73" t="n">
        <v>221.7</v>
      </c>
      <c r="H143" s="74" t="n">
        <v>255.85</v>
      </c>
      <c r="I143" s="75" t="n">
        <f aca="false">TRUNC(F143*G143,2)</f>
        <v>2217</v>
      </c>
      <c r="J143" s="75" t="n">
        <f aca="false">TRUNC(F143*H143,2)</f>
        <v>2558.5</v>
      </c>
    </row>
    <row r="144" customFormat="false" ht="26.1" hidden="false" customHeight="false" outlineLevel="0" collapsed="false">
      <c r="A144" s="70" t="s">
        <v>429</v>
      </c>
      <c r="B144" s="70" t="s">
        <v>430</v>
      </c>
      <c r="C144" s="61" t="s">
        <v>431</v>
      </c>
      <c r="D144" s="71" t="s">
        <v>432</v>
      </c>
      <c r="E144" s="61" t="s">
        <v>375</v>
      </c>
      <c r="F144" s="72" t="n">
        <v>32</v>
      </c>
      <c r="G144" s="73" t="n">
        <v>860</v>
      </c>
      <c r="H144" s="74" t="s">
        <v>433</v>
      </c>
      <c r="I144" s="75" t="n">
        <f aca="false">TRUNC(F144*G144,2)</f>
        <v>27520</v>
      </c>
      <c r="J144" s="75" t="n">
        <f aca="false">TRUNC(F144*H144,2)</f>
        <v>27520</v>
      </c>
    </row>
    <row r="145" customFormat="false" ht="12.8" hidden="false" customHeight="false" outlineLevel="0" collapsed="false">
      <c r="A145" s="70" t="s">
        <v>434</v>
      </c>
      <c r="B145" s="70" t="s">
        <v>435</v>
      </c>
      <c r="C145" s="61" t="s">
        <v>436</v>
      </c>
      <c r="D145" s="71" t="s">
        <v>437</v>
      </c>
      <c r="E145" s="61" t="s">
        <v>8</v>
      </c>
      <c r="F145" s="72" t="n">
        <v>32</v>
      </c>
      <c r="G145" s="73" t="n">
        <v>143.72</v>
      </c>
      <c r="H145" s="74" t="n">
        <v>145.56</v>
      </c>
      <c r="I145" s="75" t="n">
        <f aca="false">TRUNC(F145*G145,2)</f>
        <v>4599.04</v>
      </c>
      <c r="J145" s="75" t="n">
        <f aca="false">TRUNC(F145*H145,2)</f>
        <v>4657.92</v>
      </c>
    </row>
    <row r="146" customFormat="false" ht="12.8" hidden="false" customHeight="false" outlineLevel="0" collapsed="false">
      <c r="A146" s="70" t="s">
        <v>438</v>
      </c>
      <c r="B146" s="70" t="s">
        <v>439</v>
      </c>
      <c r="C146" s="61" t="s">
        <v>440</v>
      </c>
      <c r="D146" s="71" t="s">
        <v>441</v>
      </c>
      <c r="E146" s="61" t="s">
        <v>8</v>
      </c>
      <c r="F146" s="72" t="n">
        <v>32</v>
      </c>
      <c r="G146" s="73" t="n">
        <v>37.93</v>
      </c>
      <c r="H146" s="74" t="n">
        <v>38.66</v>
      </c>
      <c r="I146" s="75" t="n">
        <f aca="false">TRUNC(F146*G146,2)</f>
        <v>1213.76</v>
      </c>
      <c r="J146" s="75" t="n">
        <f aca="false">TRUNC(F146*H146,2)</f>
        <v>1237.12</v>
      </c>
    </row>
    <row r="147" customFormat="false" ht="17.9" hidden="false" customHeight="false" outlineLevel="0" collapsed="false">
      <c r="A147" s="70" t="s">
        <v>442</v>
      </c>
      <c r="B147" s="70" t="s">
        <v>443</v>
      </c>
      <c r="C147" s="61" t="s">
        <v>444</v>
      </c>
      <c r="D147" s="71" t="s">
        <v>445</v>
      </c>
      <c r="E147" s="61" t="s">
        <v>8</v>
      </c>
      <c r="F147" s="72" t="n">
        <v>10</v>
      </c>
      <c r="G147" s="73" t="n">
        <v>310.26</v>
      </c>
      <c r="H147" s="74" t="n">
        <v>319.73</v>
      </c>
      <c r="I147" s="75" t="n">
        <f aca="false">TRUNC(F147*G147,2)</f>
        <v>3102.6</v>
      </c>
      <c r="J147" s="75" t="n">
        <f aca="false">TRUNC(F147*H147,2)</f>
        <v>3197.3</v>
      </c>
    </row>
    <row r="148" customFormat="false" ht="17.9" hidden="false" customHeight="false" outlineLevel="0" collapsed="false">
      <c r="A148" s="70" t="s">
        <v>446</v>
      </c>
      <c r="B148" s="70" t="s">
        <v>447</v>
      </c>
      <c r="C148" s="61" t="s">
        <v>448</v>
      </c>
      <c r="D148" s="71" t="s">
        <v>449</v>
      </c>
      <c r="E148" s="61" t="s">
        <v>8</v>
      </c>
      <c r="F148" s="72" t="n">
        <v>32</v>
      </c>
      <c r="G148" s="73" t="n">
        <v>29.56</v>
      </c>
      <c r="H148" s="74" t="n">
        <v>34.11</v>
      </c>
      <c r="I148" s="75" t="n">
        <f aca="false">TRUNC(F148*G148,2)</f>
        <v>945.92</v>
      </c>
      <c r="J148" s="75" t="n">
        <f aca="false">TRUNC(F148*H148,2)</f>
        <v>1091.52</v>
      </c>
    </row>
    <row r="149" customFormat="false" ht="12.8" hidden="false" customHeight="false" outlineLevel="0" collapsed="false">
      <c r="A149" s="70" t="s">
        <v>450</v>
      </c>
      <c r="B149" s="70" t="s">
        <v>451</v>
      </c>
      <c r="C149" s="61" t="s">
        <v>452</v>
      </c>
      <c r="D149" s="71" t="s">
        <v>453</v>
      </c>
      <c r="E149" s="61" t="s">
        <v>8</v>
      </c>
      <c r="F149" s="72" t="n">
        <v>4</v>
      </c>
      <c r="G149" s="73" t="n">
        <v>42.67</v>
      </c>
      <c r="H149" s="74" t="n">
        <v>46.03</v>
      </c>
      <c r="I149" s="75" t="n">
        <f aca="false">TRUNC(F149*G149,2)</f>
        <v>170.68</v>
      </c>
      <c r="J149" s="75" t="n">
        <f aca="false">TRUNC(F149*H149,2)</f>
        <v>184.12</v>
      </c>
    </row>
    <row r="150" customFormat="false" ht="12.8" hidden="false" customHeight="false" outlineLevel="0" collapsed="false">
      <c r="A150" s="70" t="s">
        <v>454</v>
      </c>
      <c r="B150" s="70" t="s">
        <v>455</v>
      </c>
      <c r="C150" s="61" t="s">
        <v>456</v>
      </c>
      <c r="D150" s="71" t="s">
        <v>457</v>
      </c>
      <c r="E150" s="61" t="s">
        <v>8</v>
      </c>
      <c r="F150" s="72" t="n">
        <v>9</v>
      </c>
      <c r="G150" s="73" t="n">
        <v>46.2</v>
      </c>
      <c r="H150" s="74" t="n">
        <v>49.37</v>
      </c>
      <c r="I150" s="75" t="n">
        <f aca="false">TRUNC(F150*G150,2)</f>
        <v>415.8</v>
      </c>
      <c r="J150" s="75" t="n">
        <f aca="false">TRUNC(F150*H150,2)</f>
        <v>444.33</v>
      </c>
    </row>
    <row r="151" customFormat="false" ht="12.8" hidden="false" customHeight="false" outlineLevel="0" collapsed="false">
      <c r="A151" s="70" t="s">
        <v>458</v>
      </c>
      <c r="B151" s="70" t="s">
        <v>459</v>
      </c>
      <c r="C151" s="61" t="s">
        <v>460</v>
      </c>
      <c r="D151" s="71" t="s">
        <v>461</v>
      </c>
      <c r="E151" s="61" t="s">
        <v>8</v>
      </c>
      <c r="F151" s="72" t="n">
        <v>9</v>
      </c>
      <c r="G151" s="73" t="n">
        <v>9.78</v>
      </c>
      <c r="H151" s="74" t="n">
        <v>9.96</v>
      </c>
      <c r="I151" s="75" t="n">
        <f aca="false">TRUNC(F151*G151,2)</f>
        <v>88.02</v>
      </c>
      <c r="J151" s="75" t="n">
        <f aca="false">TRUNC(F151*H151,2)</f>
        <v>89.64</v>
      </c>
    </row>
    <row r="152" customFormat="false" ht="17.9" hidden="false" customHeight="false" outlineLevel="0" collapsed="false">
      <c r="A152" s="70" t="s">
        <v>462</v>
      </c>
      <c r="B152" s="70" t="s">
        <v>463</v>
      </c>
      <c r="C152" s="61" t="s">
        <v>464</v>
      </c>
      <c r="D152" s="71" t="s">
        <v>465</v>
      </c>
      <c r="E152" s="61" t="s">
        <v>8</v>
      </c>
      <c r="F152" s="72" t="n">
        <v>12</v>
      </c>
      <c r="G152" s="73" t="n">
        <v>221.66</v>
      </c>
      <c r="H152" s="74" t="n">
        <v>228.94</v>
      </c>
      <c r="I152" s="75" t="n">
        <f aca="false">TRUNC(F152*G152,2)</f>
        <v>2659.92</v>
      </c>
      <c r="J152" s="75" t="n">
        <f aca="false">TRUNC(F152*H152,2)</f>
        <v>2747.28</v>
      </c>
    </row>
    <row r="153" customFormat="false" ht="6.2" hidden="false" customHeight="true" outlineLevel="0" collapsed="false">
      <c r="A153" s="76"/>
      <c r="B153" s="76"/>
      <c r="C153" s="76"/>
      <c r="D153" s="76"/>
      <c r="E153" s="76"/>
      <c r="F153" s="76"/>
      <c r="G153" s="76"/>
      <c r="H153" s="76"/>
      <c r="I153" s="76"/>
      <c r="J153" s="76"/>
    </row>
    <row r="154" customFormat="false" ht="12.8" hidden="false" customHeight="false" outlineLevel="0" collapsed="false">
      <c r="A154" s="64" t="s">
        <v>466</v>
      </c>
      <c r="B154" s="65"/>
      <c r="C154" s="65"/>
      <c r="D154" s="65"/>
      <c r="E154" s="66"/>
      <c r="F154" s="77" t="s">
        <v>15</v>
      </c>
      <c r="G154" s="77"/>
      <c r="H154" s="77"/>
      <c r="I154" s="68" t="n">
        <f aca="false">SUM(I155:I164)</f>
        <v>64663.4</v>
      </c>
      <c r="J154" s="68" t="n">
        <f aca="false">SUM(J155:J164)</f>
        <v>64982.33</v>
      </c>
    </row>
    <row r="155" customFormat="false" ht="17.9" hidden="false" customHeight="false" outlineLevel="0" collapsed="false">
      <c r="A155" s="70" t="s">
        <v>467</v>
      </c>
      <c r="B155" s="70" t="n">
        <v>103189</v>
      </c>
      <c r="C155" s="61" t="n">
        <v>103189</v>
      </c>
      <c r="D155" s="71" t="s">
        <v>468</v>
      </c>
      <c r="E155" s="61" t="s">
        <v>8</v>
      </c>
      <c r="F155" s="72" t="n">
        <v>8</v>
      </c>
      <c r="G155" s="73" t="n">
        <v>2637.8</v>
      </c>
      <c r="H155" s="74" t="n">
        <v>2644.23</v>
      </c>
      <c r="I155" s="75" t="n">
        <f aca="false">TRUNC(F155*G155,2)</f>
        <v>21102.4</v>
      </c>
      <c r="J155" s="75" t="n">
        <f aca="false">TRUNC(F155*H155,2)</f>
        <v>21153.84</v>
      </c>
    </row>
    <row r="156" customFormat="false" ht="17.9" hidden="false" customHeight="false" outlineLevel="0" collapsed="false">
      <c r="A156" s="70" t="s">
        <v>469</v>
      </c>
      <c r="B156" s="70" t="n">
        <v>103207</v>
      </c>
      <c r="C156" s="61" t="n">
        <v>103207</v>
      </c>
      <c r="D156" s="71" t="s">
        <v>470</v>
      </c>
      <c r="E156" s="61" t="s">
        <v>8</v>
      </c>
      <c r="F156" s="72" t="n">
        <v>2</v>
      </c>
      <c r="G156" s="73" t="n">
        <v>2569.67</v>
      </c>
      <c r="H156" s="74" t="n">
        <v>2583.29</v>
      </c>
      <c r="I156" s="75" t="n">
        <f aca="false">TRUNC(F156*G156,2)</f>
        <v>5139.34</v>
      </c>
      <c r="J156" s="75" t="n">
        <f aca="false">TRUNC(F156*H156,2)</f>
        <v>5166.58</v>
      </c>
    </row>
    <row r="157" customFormat="false" ht="17.9" hidden="false" customHeight="false" outlineLevel="0" collapsed="false">
      <c r="A157" s="70" t="s">
        <v>471</v>
      </c>
      <c r="B157" s="70" t="n">
        <v>103208</v>
      </c>
      <c r="C157" s="61" t="n">
        <v>103208</v>
      </c>
      <c r="D157" s="71" t="s">
        <v>472</v>
      </c>
      <c r="E157" s="61" t="s">
        <v>8</v>
      </c>
      <c r="F157" s="72" t="n">
        <v>2</v>
      </c>
      <c r="G157" s="73" t="n">
        <v>1988.4</v>
      </c>
      <c r="H157" s="74" t="n">
        <v>2002.02</v>
      </c>
      <c r="I157" s="75" t="n">
        <f aca="false">TRUNC(F157*G157,2)</f>
        <v>3976.8</v>
      </c>
      <c r="J157" s="75" t="n">
        <f aca="false">TRUNC(F157*H157,2)</f>
        <v>4004.04</v>
      </c>
      <c r="K157" s="80"/>
    </row>
    <row r="158" customFormat="false" ht="17.9" hidden="false" customHeight="false" outlineLevel="0" collapsed="false">
      <c r="A158" s="70" t="s">
        <v>473</v>
      </c>
      <c r="B158" s="70" t="n">
        <v>103187</v>
      </c>
      <c r="C158" s="61" t="n">
        <v>103187</v>
      </c>
      <c r="D158" s="71" t="s">
        <v>474</v>
      </c>
      <c r="E158" s="61" t="s">
        <v>8</v>
      </c>
      <c r="F158" s="72" t="n">
        <v>2</v>
      </c>
      <c r="G158" s="73" t="n">
        <v>4895.15</v>
      </c>
      <c r="H158" s="74" t="n">
        <v>4907.11</v>
      </c>
      <c r="I158" s="75" t="n">
        <f aca="false">TRUNC(F158*G158,2)</f>
        <v>9790.3</v>
      </c>
      <c r="J158" s="75" t="n">
        <f aca="false">TRUNC(F158*H158,2)</f>
        <v>9814.22</v>
      </c>
      <c r="K158" s="80"/>
    </row>
    <row r="159" customFormat="false" ht="17.9" hidden="false" customHeight="false" outlineLevel="0" collapsed="false">
      <c r="A159" s="70" t="s">
        <v>475</v>
      </c>
      <c r="B159" s="70" t="n">
        <v>103209</v>
      </c>
      <c r="C159" s="61" t="n">
        <v>103209</v>
      </c>
      <c r="D159" s="71" t="s">
        <v>476</v>
      </c>
      <c r="E159" s="61" t="s">
        <v>8</v>
      </c>
      <c r="F159" s="72" t="n">
        <v>3</v>
      </c>
      <c r="G159" s="73" t="n">
        <v>2846.37</v>
      </c>
      <c r="H159" s="74" t="n">
        <v>2859.99</v>
      </c>
      <c r="I159" s="75" t="n">
        <f aca="false">TRUNC(F159*G159,2)</f>
        <v>8539.11</v>
      </c>
      <c r="J159" s="75" t="n">
        <f aca="false">TRUNC(F159*H159,2)</f>
        <v>8579.97</v>
      </c>
      <c r="K159" s="80"/>
    </row>
    <row r="160" customFormat="false" ht="17.9" hidden="false" customHeight="false" outlineLevel="0" collapsed="false">
      <c r="A160" s="70" t="s">
        <v>477</v>
      </c>
      <c r="B160" s="70" t="n">
        <v>103205</v>
      </c>
      <c r="C160" s="61" t="n">
        <v>103205</v>
      </c>
      <c r="D160" s="71" t="s">
        <v>478</v>
      </c>
      <c r="E160" s="61" t="s">
        <v>8</v>
      </c>
      <c r="F160" s="72" t="n">
        <v>2</v>
      </c>
      <c r="G160" s="73" t="n">
        <v>4122.21</v>
      </c>
      <c r="H160" s="74" t="n">
        <v>4138.03</v>
      </c>
      <c r="I160" s="75" t="n">
        <f aca="false">TRUNC(F160*G160,2)</f>
        <v>8244.42</v>
      </c>
      <c r="J160" s="75" t="n">
        <f aca="false">TRUNC(F160*H160,2)</f>
        <v>8276.06</v>
      </c>
      <c r="K160" s="80"/>
    </row>
    <row r="161" customFormat="false" ht="17.9" hidden="false" customHeight="false" outlineLevel="0" collapsed="false">
      <c r="A161" s="70" t="s">
        <v>479</v>
      </c>
      <c r="B161" s="70" t="n">
        <v>103210</v>
      </c>
      <c r="C161" s="61" t="n">
        <v>103210</v>
      </c>
      <c r="D161" s="71" t="s">
        <v>480</v>
      </c>
      <c r="E161" s="61" t="s">
        <v>8</v>
      </c>
      <c r="F161" s="72" t="n">
        <v>1</v>
      </c>
      <c r="G161" s="73" t="n">
        <v>2338.99</v>
      </c>
      <c r="H161" s="74" t="n">
        <v>2363.78</v>
      </c>
      <c r="I161" s="75" t="n">
        <f aca="false">TRUNC(F161*G161,2)</f>
        <v>2338.99</v>
      </c>
      <c r="J161" s="75" t="n">
        <f aca="false">TRUNC(F161*H161,2)</f>
        <v>2363.78</v>
      </c>
      <c r="K161" s="80"/>
    </row>
    <row r="162" customFormat="false" ht="12.8" hidden="false" customHeight="false" outlineLevel="0" collapsed="false">
      <c r="A162" s="70" t="s">
        <v>481</v>
      </c>
      <c r="B162" s="70" t="s">
        <v>482</v>
      </c>
      <c r="C162" s="61" t="s">
        <v>483</v>
      </c>
      <c r="D162" s="71" t="s">
        <v>484</v>
      </c>
      <c r="E162" s="61" t="s">
        <v>485</v>
      </c>
      <c r="F162" s="72" t="n">
        <v>1</v>
      </c>
      <c r="G162" s="73" t="n">
        <v>1133.01</v>
      </c>
      <c r="H162" s="74" t="n">
        <v>1133.01</v>
      </c>
      <c r="I162" s="75" t="n">
        <f aca="false">TRUNC(F162*G162,2)</f>
        <v>1133.01</v>
      </c>
      <c r="J162" s="75" t="n">
        <f aca="false">TRUNC(F162*H162,2)</f>
        <v>1133.01</v>
      </c>
      <c r="K162" s="80"/>
    </row>
    <row r="163" customFormat="false" ht="12.8" hidden="false" customHeight="false" outlineLevel="0" collapsed="false">
      <c r="A163" s="70" t="s">
        <v>486</v>
      </c>
      <c r="B163" s="70" t="s">
        <v>487</v>
      </c>
      <c r="C163" s="61" t="s">
        <v>488</v>
      </c>
      <c r="D163" s="71" t="s">
        <v>489</v>
      </c>
      <c r="E163" s="61" t="s">
        <v>8</v>
      </c>
      <c r="F163" s="72" t="n">
        <v>1</v>
      </c>
      <c r="G163" s="73" t="n">
        <v>241.95</v>
      </c>
      <c r="H163" s="74" t="n">
        <v>241.95</v>
      </c>
      <c r="I163" s="75" t="n">
        <f aca="false">TRUNC(F163*G163,2)</f>
        <v>241.95</v>
      </c>
      <c r="J163" s="75" t="n">
        <f aca="false">TRUNC(F163*H163,2)</f>
        <v>241.95</v>
      </c>
      <c r="K163" s="80"/>
    </row>
    <row r="164" customFormat="false" ht="17.9" hidden="false" customHeight="false" outlineLevel="0" collapsed="false">
      <c r="A164" s="70" t="s">
        <v>490</v>
      </c>
      <c r="B164" s="70" t="s">
        <v>491</v>
      </c>
      <c r="C164" s="61" t="s">
        <v>492</v>
      </c>
      <c r="D164" s="71" t="s">
        <v>493</v>
      </c>
      <c r="E164" s="61" t="s">
        <v>8</v>
      </c>
      <c r="F164" s="72" t="n">
        <v>2</v>
      </c>
      <c r="G164" s="73" t="n">
        <v>2078.54</v>
      </c>
      <c r="H164" s="74" t="n">
        <v>2124.44</v>
      </c>
      <c r="I164" s="75" t="n">
        <f aca="false">TRUNC(F164*G164,2)</f>
        <v>4157.08</v>
      </c>
      <c r="J164" s="75" t="n">
        <f aca="false">TRUNC(F164*H164,2)</f>
        <v>4248.88</v>
      </c>
      <c r="K164" s="80"/>
    </row>
    <row r="165" customFormat="false" ht="6.2" hidden="false" customHeight="true" outlineLevel="0" collapsed="false">
      <c r="A165" s="76"/>
      <c r="B165" s="76"/>
      <c r="C165" s="76"/>
      <c r="D165" s="76"/>
      <c r="E165" s="76"/>
      <c r="F165" s="76"/>
      <c r="G165" s="76"/>
      <c r="H165" s="76"/>
      <c r="I165" s="76"/>
      <c r="J165" s="76"/>
    </row>
    <row r="166" customFormat="false" ht="12.8" hidden="false" customHeight="false" outlineLevel="0" collapsed="false">
      <c r="A166" s="64" t="s">
        <v>494</v>
      </c>
      <c r="B166" s="65"/>
      <c r="C166" s="65"/>
      <c r="D166" s="65"/>
      <c r="E166" s="66"/>
      <c r="F166" s="77" t="s">
        <v>15</v>
      </c>
      <c r="G166" s="77"/>
      <c r="H166" s="77"/>
      <c r="I166" s="68" t="n">
        <f aca="false">SUM(I167:I171)</f>
        <v>108795.92</v>
      </c>
      <c r="J166" s="69" t="n">
        <f aca="false">SUM(J167:J171)</f>
        <v>115896.16</v>
      </c>
    </row>
    <row r="167" customFormat="false" ht="17.9" hidden="false" customHeight="false" outlineLevel="0" collapsed="false">
      <c r="A167" s="70" t="s">
        <v>495</v>
      </c>
      <c r="B167" s="70" t="s">
        <v>496</v>
      </c>
      <c r="C167" s="61" t="s">
        <v>497</v>
      </c>
      <c r="D167" s="71" t="s">
        <v>498</v>
      </c>
      <c r="E167" s="61" t="s">
        <v>30</v>
      </c>
      <c r="F167" s="72" t="n">
        <v>4.05</v>
      </c>
      <c r="G167" s="73" t="n">
        <v>64.7</v>
      </c>
      <c r="H167" s="74" t="n">
        <v>73.63</v>
      </c>
      <c r="I167" s="75" t="n">
        <f aca="false">TRUNC(F167*G167,2)</f>
        <v>262.03</v>
      </c>
      <c r="J167" s="75" t="n">
        <f aca="false">TRUNC(F167*H167,2)</f>
        <v>298.2</v>
      </c>
    </row>
    <row r="168" customFormat="false" ht="12.8" hidden="false" customHeight="false" outlineLevel="0" collapsed="false">
      <c r="A168" s="70" t="s">
        <v>499</v>
      </c>
      <c r="B168" s="70" t="s">
        <v>500</v>
      </c>
      <c r="C168" s="61" t="s">
        <v>501</v>
      </c>
      <c r="D168" s="71" t="s">
        <v>502</v>
      </c>
      <c r="E168" s="61" t="s">
        <v>176</v>
      </c>
      <c r="F168" s="72" t="n">
        <v>284.5</v>
      </c>
      <c r="G168" s="73" t="n">
        <v>295.43</v>
      </c>
      <c r="H168" s="74" t="n">
        <v>311.31</v>
      </c>
      <c r="I168" s="75" t="n">
        <f aca="false">TRUNC(F168*G168,2)</f>
        <v>84049.83</v>
      </c>
      <c r="J168" s="75" t="n">
        <f aca="false">TRUNC(F168*H168,2)</f>
        <v>88567.69</v>
      </c>
    </row>
    <row r="169" customFormat="false" ht="17.9" hidden="false" customHeight="false" outlineLevel="0" collapsed="false">
      <c r="A169" s="70" t="s">
        <v>503</v>
      </c>
      <c r="B169" s="70" t="s">
        <v>504</v>
      </c>
      <c r="C169" s="61" t="s">
        <v>505</v>
      </c>
      <c r="D169" s="71" t="s">
        <v>506</v>
      </c>
      <c r="E169" s="61" t="s">
        <v>30</v>
      </c>
      <c r="F169" s="72" t="n">
        <v>69.1</v>
      </c>
      <c r="G169" s="73" t="n">
        <v>41.2</v>
      </c>
      <c r="H169" s="74" t="n">
        <v>45.96</v>
      </c>
      <c r="I169" s="75" t="n">
        <f aca="false">TRUNC(F169*G169,2)</f>
        <v>2846.92</v>
      </c>
      <c r="J169" s="75" t="n">
        <f aca="false">TRUNC(F169*H169,2)</f>
        <v>3175.83</v>
      </c>
    </row>
    <row r="170" customFormat="false" ht="17.9" hidden="false" customHeight="false" outlineLevel="0" collapsed="false">
      <c r="A170" s="70" t="s">
        <v>507</v>
      </c>
      <c r="B170" s="70" t="s">
        <v>508</v>
      </c>
      <c r="C170" s="61" t="s">
        <v>509</v>
      </c>
      <c r="D170" s="71" t="s">
        <v>510</v>
      </c>
      <c r="E170" s="61" t="s">
        <v>30</v>
      </c>
      <c r="F170" s="72" t="n">
        <v>1258.76</v>
      </c>
      <c r="G170" s="73" t="n">
        <v>17.07</v>
      </c>
      <c r="H170" s="74" t="n">
        <v>18.82</v>
      </c>
      <c r="I170" s="75" t="n">
        <f aca="false">TRUNC(F170*G170,2)</f>
        <v>21487.03</v>
      </c>
      <c r="J170" s="75" t="n">
        <f aca="false">TRUNC(F170*H170,2)</f>
        <v>23689.86</v>
      </c>
    </row>
    <row r="171" customFormat="false" ht="17.9" hidden="false" customHeight="false" outlineLevel="0" collapsed="false">
      <c r="A171" s="70" t="s">
        <v>511</v>
      </c>
      <c r="B171" s="70" t="s">
        <v>512</v>
      </c>
      <c r="C171" s="61" t="s">
        <v>513</v>
      </c>
      <c r="D171" s="71" t="s">
        <v>514</v>
      </c>
      <c r="E171" s="61" t="s">
        <v>30</v>
      </c>
      <c r="F171" s="72" t="n">
        <v>8.82</v>
      </c>
      <c r="G171" s="73" t="n">
        <v>17.02</v>
      </c>
      <c r="H171" s="74" t="n">
        <v>18.66</v>
      </c>
      <c r="I171" s="75" t="n">
        <f aca="false">TRUNC(F171*G171,2)</f>
        <v>150.11</v>
      </c>
      <c r="J171" s="75" t="n">
        <f aca="false">TRUNC(F171*H171,2)</f>
        <v>164.58</v>
      </c>
    </row>
    <row r="172" customFormat="false" ht="6.2" hidden="false" customHeight="true" outlineLevel="0" collapsed="false">
      <c r="A172" s="76"/>
      <c r="B172" s="76"/>
      <c r="C172" s="76"/>
      <c r="D172" s="76"/>
      <c r="E172" s="76"/>
      <c r="F172" s="76"/>
      <c r="G172" s="76"/>
      <c r="H172" s="76"/>
      <c r="I172" s="76"/>
      <c r="J172" s="76"/>
    </row>
    <row r="173" customFormat="false" ht="12.8" hidden="false" customHeight="false" outlineLevel="0" collapsed="false">
      <c r="A173" s="64" t="s">
        <v>515</v>
      </c>
      <c r="B173" s="65"/>
      <c r="C173" s="65"/>
      <c r="D173" s="65"/>
      <c r="E173" s="66"/>
      <c r="F173" s="77" t="s">
        <v>15</v>
      </c>
      <c r="G173" s="77"/>
      <c r="H173" s="77"/>
      <c r="I173" s="68" t="n">
        <f aca="false">SUM(I174:I183)</f>
        <v>113868.21</v>
      </c>
      <c r="J173" s="68" t="n">
        <f aca="false">SUM(J174:J183)</f>
        <v>117779.49</v>
      </c>
    </row>
    <row r="174" customFormat="false" ht="26.1" hidden="false" customHeight="false" outlineLevel="0" collapsed="false">
      <c r="A174" s="70" t="s">
        <v>516</v>
      </c>
      <c r="B174" s="70" t="s">
        <v>517</v>
      </c>
      <c r="C174" s="61" t="s">
        <v>518</v>
      </c>
      <c r="D174" s="71" t="s">
        <v>519</v>
      </c>
      <c r="E174" s="61" t="s">
        <v>8</v>
      </c>
      <c r="F174" s="72" t="n">
        <v>8</v>
      </c>
      <c r="G174" s="73" t="n">
        <v>729.74</v>
      </c>
      <c r="H174" s="74" t="n">
        <v>775.1</v>
      </c>
      <c r="I174" s="75" t="n">
        <f aca="false">TRUNC(F174*G174,2)</f>
        <v>5837.92</v>
      </c>
      <c r="J174" s="75" t="n">
        <f aca="false">TRUNC(F174*H174,2)</f>
        <v>6200.8</v>
      </c>
    </row>
    <row r="175" customFormat="false" ht="26.1" hidden="false" customHeight="false" outlineLevel="0" collapsed="false">
      <c r="A175" s="70" t="s">
        <v>520</v>
      </c>
      <c r="B175" s="70" t="s">
        <v>521</v>
      </c>
      <c r="C175" s="61" t="s">
        <v>522</v>
      </c>
      <c r="D175" s="71" t="s">
        <v>523</v>
      </c>
      <c r="E175" s="61" t="s">
        <v>171</v>
      </c>
      <c r="F175" s="72" t="n">
        <v>46.27</v>
      </c>
      <c r="G175" s="73" t="n">
        <v>212.87</v>
      </c>
      <c r="H175" s="74" t="n">
        <v>219.57</v>
      </c>
      <c r="I175" s="75" t="n">
        <f aca="false">TRUNC(F175*G175,2)</f>
        <v>9849.49</v>
      </c>
      <c r="J175" s="75" t="n">
        <f aca="false">TRUNC(F175*H175,2)</f>
        <v>10159.5</v>
      </c>
    </row>
    <row r="176" customFormat="false" ht="12.8" hidden="false" customHeight="false" outlineLevel="0" collapsed="false">
      <c r="A176" s="70" t="s">
        <v>524</v>
      </c>
      <c r="B176" s="70" t="s">
        <v>525</v>
      </c>
      <c r="C176" s="61" t="s">
        <v>526</v>
      </c>
      <c r="D176" s="71" t="s">
        <v>527</v>
      </c>
      <c r="E176" s="61" t="s">
        <v>171</v>
      </c>
      <c r="F176" s="72" t="n">
        <v>34.2</v>
      </c>
      <c r="G176" s="73" t="n">
        <v>119.34</v>
      </c>
      <c r="H176" s="74" t="n">
        <v>129.21</v>
      </c>
      <c r="I176" s="75" t="n">
        <f aca="false">TRUNC(F176*G176,2)</f>
        <v>4081.42</v>
      </c>
      <c r="J176" s="75" t="n">
        <f aca="false">TRUNC(F176*H176,2)</f>
        <v>4418.98</v>
      </c>
    </row>
    <row r="177" customFormat="false" ht="12.8" hidden="false" customHeight="false" outlineLevel="0" collapsed="false">
      <c r="A177" s="70" t="s">
        <v>528</v>
      </c>
      <c r="B177" s="70" t="s">
        <v>529</v>
      </c>
      <c r="C177" s="61" t="s">
        <v>530</v>
      </c>
      <c r="D177" s="71" t="s">
        <v>531</v>
      </c>
      <c r="E177" s="61" t="s">
        <v>171</v>
      </c>
      <c r="F177" s="72" t="n">
        <v>11.55</v>
      </c>
      <c r="G177" s="73" t="n">
        <v>83.68</v>
      </c>
      <c r="H177" s="74" t="n">
        <v>91.28</v>
      </c>
      <c r="I177" s="75" t="n">
        <f aca="false">TRUNC(F177*G177,2)</f>
        <v>966.5</v>
      </c>
      <c r="J177" s="75" t="n">
        <f aca="false">TRUNC(F177*H177,2)</f>
        <v>1054.28</v>
      </c>
    </row>
    <row r="178" customFormat="false" ht="17.9" hidden="false" customHeight="false" outlineLevel="0" collapsed="false">
      <c r="A178" s="70" t="s">
        <v>532</v>
      </c>
      <c r="B178" s="70" t="s">
        <v>533</v>
      </c>
      <c r="C178" s="61" t="s">
        <v>534</v>
      </c>
      <c r="D178" s="71" t="s">
        <v>535</v>
      </c>
      <c r="E178" s="61" t="s">
        <v>30</v>
      </c>
      <c r="F178" s="72" t="n">
        <v>1533.57</v>
      </c>
      <c r="G178" s="73" t="n">
        <v>45.52</v>
      </c>
      <c r="H178" s="74" t="n">
        <v>47.12</v>
      </c>
      <c r="I178" s="75" t="n">
        <f aca="false">TRUNC(F178*G178,2)</f>
        <v>69808.1</v>
      </c>
      <c r="J178" s="75" t="n">
        <f aca="false">TRUNC(F178*H178,2)</f>
        <v>72261.81</v>
      </c>
    </row>
    <row r="179" customFormat="false" ht="12.8" hidden="false" customHeight="false" outlineLevel="0" collapsed="false">
      <c r="A179" s="70" t="s">
        <v>536</v>
      </c>
      <c r="B179" s="70" t="s">
        <v>537</v>
      </c>
      <c r="C179" s="61" t="s">
        <v>538</v>
      </c>
      <c r="D179" s="71" t="s">
        <v>539</v>
      </c>
      <c r="E179" s="61" t="s">
        <v>171</v>
      </c>
      <c r="F179" s="72" t="n">
        <v>106</v>
      </c>
      <c r="G179" s="73" t="n">
        <v>141.76</v>
      </c>
      <c r="H179" s="74" t="n">
        <v>142.18</v>
      </c>
      <c r="I179" s="75" t="n">
        <f aca="false">TRUNC(F179*G179,2)</f>
        <v>15026.56</v>
      </c>
      <c r="J179" s="75" t="n">
        <f aca="false">TRUNC(F179*H179,2)</f>
        <v>15071.08</v>
      </c>
    </row>
    <row r="180" customFormat="false" ht="17.9" hidden="false" customHeight="false" outlineLevel="0" collapsed="false">
      <c r="A180" s="70" t="s">
        <v>540</v>
      </c>
      <c r="B180" s="70" t="s">
        <v>541</v>
      </c>
      <c r="C180" s="61" t="s">
        <v>542</v>
      </c>
      <c r="D180" s="71" t="s">
        <v>543</v>
      </c>
      <c r="E180" s="61" t="s">
        <v>171</v>
      </c>
      <c r="F180" s="72" t="n">
        <v>106</v>
      </c>
      <c r="G180" s="73" t="n">
        <v>69.5</v>
      </c>
      <c r="H180" s="74" t="n">
        <v>72.47</v>
      </c>
      <c r="I180" s="75" t="n">
        <f aca="false">TRUNC(F180*G180,2)</f>
        <v>7367</v>
      </c>
      <c r="J180" s="75" t="n">
        <f aca="false">TRUNC(F180*H180,2)</f>
        <v>7681.82</v>
      </c>
    </row>
    <row r="181" customFormat="false" ht="17.9" hidden="false" customHeight="false" outlineLevel="0" collapsed="false">
      <c r="A181" s="70" t="s">
        <v>544</v>
      </c>
      <c r="B181" s="70" t="s">
        <v>545</v>
      </c>
      <c r="C181" s="61" t="s">
        <v>546</v>
      </c>
      <c r="D181" s="71" t="s">
        <v>547</v>
      </c>
      <c r="E181" s="61" t="s">
        <v>171</v>
      </c>
      <c r="F181" s="72" t="n">
        <v>33.5</v>
      </c>
      <c r="G181" s="73" t="n">
        <v>23.43</v>
      </c>
      <c r="H181" s="74" t="n">
        <v>23.43</v>
      </c>
      <c r="I181" s="75" t="n">
        <f aca="false">TRUNC(F181*G181,2)</f>
        <v>784.9</v>
      </c>
      <c r="J181" s="75" t="n">
        <f aca="false">TRUNC(F181*H181,2)</f>
        <v>784.9</v>
      </c>
    </row>
    <row r="182" customFormat="false" ht="17.9" hidden="false" customHeight="false" outlineLevel="0" collapsed="false">
      <c r="A182" s="70" t="s">
        <v>548</v>
      </c>
      <c r="B182" s="70" t="s">
        <v>549</v>
      </c>
      <c r="C182" s="61" t="s">
        <v>550</v>
      </c>
      <c r="D182" s="71" t="s">
        <v>551</v>
      </c>
      <c r="E182" s="61" t="s">
        <v>8</v>
      </c>
      <c r="F182" s="72" t="n">
        <v>1</v>
      </c>
      <c r="G182" s="73" t="n">
        <v>34.48</v>
      </c>
      <c r="H182" s="74" t="n">
        <v>34.48</v>
      </c>
      <c r="I182" s="75" t="n">
        <f aca="false">TRUNC(F182*G182,2)</f>
        <v>34.48</v>
      </c>
      <c r="J182" s="75" t="n">
        <f aca="false">TRUNC(F182*H182,2)</f>
        <v>34.48</v>
      </c>
    </row>
    <row r="183" customFormat="false" ht="17.9" hidden="false" customHeight="false" outlineLevel="0" collapsed="false">
      <c r="A183" s="70" t="s">
        <v>552</v>
      </c>
      <c r="B183" s="70" t="s">
        <v>553</v>
      </c>
      <c r="C183" s="61" t="s">
        <v>554</v>
      </c>
      <c r="D183" s="71" t="s">
        <v>555</v>
      </c>
      <c r="E183" s="61" t="s">
        <v>8</v>
      </c>
      <c r="F183" s="72" t="n">
        <v>8</v>
      </c>
      <c r="G183" s="73" t="n">
        <v>13.98</v>
      </c>
      <c r="H183" s="74" t="n">
        <v>13.98</v>
      </c>
      <c r="I183" s="75" t="n">
        <f aca="false">TRUNC(F183*G183,2)</f>
        <v>111.84</v>
      </c>
      <c r="J183" s="75" t="n">
        <f aca="false">TRUNC(F183*H183,2)</f>
        <v>111.84</v>
      </c>
    </row>
    <row r="184" customFormat="false" ht="6.2" hidden="false" customHeight="true" outlineLevel="0" collapsed="false">
      <c r="A184" s="76"/>
      <c r="B184" s="76"/>
      <c r="C184" s="76"/>
      <c r="D184" s="76"/>
      <c r="E184" s="76"/>
      <c r="F184" s="76"/>
      <c r="G184" s="76"/>
      <c r="H184" s="76"/>
      <c r="I184" s="76"/>
      <c r="J184" s="76"/>
    </row>
    <row r="185" customFormat="false" ht="12.8" hidden="false" customHeight="false" outlineLevel="0" collapsed="false">
      <c r="A185" s="64" t="s">
        <v>556</v>
      </c>
      <c r="B185" s="65"/>
      <c r="C185" s="65"/>
      <c r="D185" s="65"/>
      <c r="E185" s="66"/>
      <c r="F185" s="77" t="s">
        <v>15</v>
      </c>
      <c r="G185" s="77"/>
      <c r="H185" s="77"/>
      <c r="I185" s="68" t="n">
        <f aca="false">SUM(I186:I194)</f>
        <v>173466.41</v>
      </c>
      <c r="J185" s="68" t="n">
        <f aca="false">SUM(J186:J194)</f>
        <v>174015.97</v>
      </c>
    </row>
    <row r="186" customFormat="false" ht="12.8" hidden="false" customHeight="false" outlineLevel="0" collapsed="false">
      <c r="A186" s="70" t="s">
        <v>557</v>
      </c>
      <c r="B186" s="70" t="s">
        <v>558</v>
      </c>
      <c r="C186" s="61" t="s">
        <v>559</v>
      </c>
      <c r="D186" s="71" t="s">
        <v>560</v>
      </c>
      <c r="E186" s="61" t="s">
        <v>8</v>
      </c>
      <c r="F186" s="72" t="n">
        <v>1</v>
      </c>
      <c r="G186" s="73" t="n">
        <v>2839</v>
      </c>
      <c r="H186" s="74" t="n">
        <v>2846.36</v>
      </c>
      <c r="I186" s="75" t="n">
        <f aca="false">TRUNC(F186*G186,2)</f>
        <v>2839</v>
      </c>
      <c r="J186" s="75" t="n">
        <f aca="false">TRUNC(F186*H186,2)</f>
        <v>2846.36</v>
      </c>
    </row>
    <row r="187" customFormat="false" ht="17.9" hidden="false" customHeight="false" outlineLevel="0" collapsed="false">
      <c r="A187" s="70" t="s">
        <v>561</v>
      </c>
      <c r="B187" s="70" t="s">
        <v>562</v>
      </c>
      <c r="C187" s="61" t="s">
        <v>563</v>
      </c>
      <c r="D187" s="71" t="s">
        <v>564</v>
      </c>
      <c r="E187" s="61" t="s">
        <v>8</v>
      </c>
      <c r="F187" s="72" t="n">
        <v>4</v>
      </c>
      <c r="G187" s="73" t="n">
        <v>18</v>
      </c>
      <c r="H187" s="74" t="n">
        <v>18</v>
      </c>
      <c r="I187" s="75" t="n">
        <f aca="false">TRUNC(F187*G187,2)</f>
        <v>72</v>
      </c>
      <c r="J187" s="75" t="n">
        <f aca="false">TRUNC(F187*H187,2)</f>
        <v>72</v>
      </c>
    </row>
    <row r="188" customFormat="false" ht="12.8" hidden="false" customHeight="false" outlineLevel="0" collapsed="false">
      <c r="A188" s="70" t="s">
        <v>565</v>
      </c>
      <c r="B188" s="70" t="s">
        <v>566</v>
      </c>
      <c r="C188" s="61" t="s">
        <v>567</v>
      </c>
      <c r="D188" s="71" t="s">
        <v>568</v>
      </c>
      <c r="E188" s="61" t="s">
        <v>8</v>
      </c>
      <c r="F188" s="72" t="n">
        <v>10</v>
      </c>
      <c r="G188" s="73" t="n">
        <v>10.82</v>
      </c>
      <c r="H188" s="74" t="n">
        <v>10.82</v>
      </c>
      <c r="I188" s="75" t="n">
        <f aca="false">TRUNC(F188*G188,2)</f>
        <v>108.2</v>
      </c>
      <c r="J188" s="75" t="n">
        <f aca="false">TRUNC(F188*H188,2)</f>
        <v>108.2</v>
      </c>
    </row>
    <row r="189" customFormat="false" ht="17.9" hidden="false" customHeight="false" outlineLevel="0" collapsed="false">
      <c r="A189" s="70" t="s">
        <v>569</v>
      </c>
      <c r="B189" s="70" t="s">
        <v>570</v>
      </c>
      <c r="C189" s="61" t="s">
        <v>571</v>
      </c>
      <c r="D189" s="71" t="s">
        <v>572</v>
      </c>
      <c r="E189" s="61" t="s">
        <v>176</v>
      </c>
      <c r="F189" s="72" t="n">
        <v>4.25</v>
      </c>
      <c r="G189" s="73" t="n">
        <v>240</v>
      </c>
      <c r="H189" s="74" t="n">
        <v>240</v>
      </c>
      <c r="I189" s="75" t="n">
        <f aca="false">TRUNC(F189*G189,2)</f>
        <v>1020</v>
      </c>
      <c r="J189" s="75" t="n">
        <f aca="false">TRUNC(F189*H189,2)</f>
        <v>1020</v>
      </c>
    </row>
    <row r="190" customFormat="false" ht="17.9" hidden="false" customHeight="false" outlineLevel="0" collapsed="false">
      <c r="A190" s="70" t="s">
        <v>573</v>
      </c>
      <c r="B190" s="70" t="n">
        <v>103307</v>
      </c>
      <c r="C190" s="61" t="n">
        <v>103307</v>
      </c>
      <c r="D190" s="71" t="s">
        <v>574</v>
      </c>
      <c r="E190" s="61" t="s">
        <v>8</v>
      </c>
      <c r="F190" s="72" t="n">
        <v>6</v>
      </c>
      <c r="G190" s="73" t="n">
        <v>1356.04</v>
      </c>
      <c r="H190" s="74" t="n">
        <v>1368.21</v>
      </c>
      <c r="I190" s="75" t="n">
        <f aca="false">TRUNC(F190*G190,2)</f>
        <v>8136.24</v>
      </c>
      <c r="J190" s="75" t="n">
        <f aca="false">TRUNC(F190*H190,2)</f>
        <v>8209.26</v>
      </c>
    </row>
    <row r="191" customFormat="false" ht="17.9" hidden="false" customHeight="false" outlineLevel="0" collapsed="false">
      <c r="A191" s="70" t="s">
        <v>575</v>
      </c>
      <c r="B191" s="70" t="s">
        <v>576</v>
      </c>
      <c r="C191" s="61" t="s">
        <v>577</v>
      </c>
      <c r="D191" s="71" t="s">
        <v>578</v>
      </c>
      <c r="E191" s="61" t="s">
        <v>8</v>
      </c>
      <c r="F191" s="72" t="n">
        <v>3</v>
      </c>
      <c r="G191" s="73" t="n">
        <v>1775.14</v>
      </c>
      <c r="H191" s="74" t="n">
        <v>1890.77</v>
      </c>
      <c r="I191" s="75" t="n">
        <f aca="false">TRUNC(F191*G191,2)</f>
        <v>5325.42</v>
      </c>
      <c r="J191" s="75" t="n">
        <f aca="false">TRUNC(F191*H191,2)</f>
        <v>5672.31</v>
      </c>
    </row>
    <row r="192" customFormat="false" ht="12.8" hidden="false" customHeight="false" outlineLevel="0" collapsed="false">
      <c r="A192" s="70" t="s">
        <v>579</v>
      </c>
      <c r="B192" s="70" t="s">
        <v>580</v>
      </c>
      <c r="C192" s="61" t="s">
        <v>581</v>
      </c>
      <c r="D192" s="71" t="s">
        <v>582</v>
      </c>
      <c r="E192" s="61" t="s">
        <v>8</v>
      </c>
      <c r="F192" s="72" t="n">
        <v>14</v>
      </c>
      <c r="G192" s="73" t="n">
        <v>638.6</v>
      </c>
      <c r="H192" s="74" t="n">
        <v>638.6</v>
      </c>
      <c r="I192" s="75" t="n">
        <f aca="false">TRUNC(F192*G192,2)</f>
        <v>8940.4</v>
      </c>
      <c r="J192" s="75" t="n">
        <f aca="false">TRUNC(F192*H192,2)</f>
        <v>8940.4</v>
      </c>
    </row>
    <row r="193" customFormat="false" ht="17.9" hidden="false" customHeight="false" outlineLevel="0" collapsed="false">
      <c r="A193" s="70" t="s">
        <v>583</v>
      </c>
      <c r="B193" s="70" t="n">
        <v>103315</v>
      </c>
      <c r="C193" s="61" t="n">
        <v>103315</v>
      </c>
      <c r="D193" s="71" t="s">
        <v>584</v>
      </c>
      <c r="E193" s="61" t="s">
        <v>30</v>
      </c>
      <c r="F193" s="72" t="n">
        <v>20.81</v>
      </c>
      <c r="G193" s="73" t="n">
        <v>378.3</v>
      </c>
      <c r="H193" s="74" t="n">
        <v>381.41</v>
      </c>
      <c r="I193" s="75" t="n">
        <f aca="false">TRUNC(F193*G193,2)</f>
        <v>7872.42</v>
      </c>
      <c r="J193" s="75" t="n">
        <f aca="false">TRUNC(F193*H193,2)</f>
        <v>7937.14</v>
      </c>
    </row>
    <row r="194" customFormat="false" ht="26.1" hidden="false" customHeight="false" outlineLevel="0" collapsed="false">
      <c r="A194" s="70" t="s">
        <v>585</v>
      </c>
      <c r="B194" s="70" t="s">
        <v>586</v>
      </c>
      <c r="C194" s="61" t="s">
        <v>587</v>
      </c>
      <c r="D194" s="71" t="s">
        <v>588</v>
      </c>
      <c r="E194" s="61" t="s">
        <v>30</v>
      </c>
      <c r="F194" s="72" t="n">
        <v>1151.45</v>
      </c>
      <c r="G194" s="73" t="n">
        <v>120.85</v>
      </c>
      <c r="H194" s="74" t="n">
        <v>120.9</v>
      </c>
      <c r="I194" s="75" t="n">
        <f aca="false">TRUNC(F194*G194,2)</f>
        <v>139152.73</v>
      </c>
      <c r="J194" s="75" t="n">
        <f aca="false">TRUNC(F194*H194,2)</f>
        <v>139210.3</v>
      </c>
    </row>
    <row r="195" customFormat="false" ht="6.2" hidden="false" customHeight="true" outlineLevel="0" collapsed="false">
      <c r="A195" s="76"/>
      <c r="B195" s="76"/>
      <c r="C195" s="76"/>
      <c r="D195" s="76"/>
      <c r="E195" s="76"/>
      <c r="F195" s="76"/>
      <c r="G195" s="76"/>
      <c r="H195" s="76"/>
      <c r="I195" s="76"/>
      <c r="J195" s="76"/>
    </row>
    <row r="196" customFormat="false" ht="12.8" hidden="false" customHeight="true" outlineLevel="0" collapsed="false">
      <c r="A196" s="64" t="s">
        <v>589</v>
      </c>
      <c r="B196" s="65"/>
      <c r="C196" s="65"/>
      <c r="D196" s="65"/>
      <c r="E196" s="65"/>
      <c r="F196" s="81"/>
      <c r="G196" s="81"/>
      <c r="H196" s="81"/>
      <c r="I196" s="68" t="n">
        <f aca="false">+SUM(I20:I195)/2</f>
        <v>1751518.6</v>
      </c>
      <c r="J196" s="69" t="n">
        <f aca="false">+SUM(J20:J195)/2</f>
        <v>1794147.99</v>
      </c>
    </row>
    <row r="197" customFormat="false" ht="6.2" hidden="false" customHeight="true" outlineLevel="0" collapsed="false">
      <c r="A197" s="76"/>
      <c r="B197" s="76"/>
      <c r="C197" s="76"/>
      <c r="D197" s="76"/>
      <c r="E197" s="76"/>
      <c r="F197" s="76"/>
      <c r="G197" s="76"/>
      <c r="H197" s="76"/>
      <c r="I197" s="76"/>
      <c r="J197" s="76"/>
    </row>
    <row r="198" customFormat="false" ht="12.8" hidden="false" customHeight="true" outlineLevel="0" collapsed="false">
      <c r="A198" s="82"/>
      <c r="B198" s="83"/>
      <c r="C198" s="83"/>
      <c r="D198" s="83"/>
      <c r="E198" s="83"/>
      <c r="F198" s="84" t="s">
        <v>590</v>
      </c>
      <c r="G198" s="85" t="n">
        <v>0.2646</v>
      </c>
      <c r="H198" s="86" t="n">
        <v>0.2037</v>
      </c>
      <c r="I198" s="75" t="n">
        <f aca="false">TRUNC(I196*G198,2)</f>
        <v>463451.82</v>
      </c>
      <c r="J198" s="75" t="n">
        <f aca="false">TRUNC(J196*H198,2)</f>
        <v>365467.94</v>
      </c>
    </row>
    <row r="199" customFormat="false" ht="12.8" hidden="false" customHeight="false" outlineLevel="0" collapsed="false">
      <c r="A199" s="87"/>
      <c r="B199" s="88"/>
      <c r="C199" s="88"/>
      <c r="D199" s="88"/>
      <c r="E199" s="88"/>
      <c r="F199" s="88"/>
      <c r="G199" s="89"/>
      <c r="H199" s="90"/>
      <c r="I199" s="91" t="s">
        <v>12</v>
      </c>
      <c r="J199" s="91" t="s">
        <v>13</v>
      </c>
    </row>
    <row r="200" customFormat="false" ht="12.8" hidden="false" customHeight="true" outlineLevel="0" collapsed="false">
      <c r="A200" s="92"/>
      <c r="B200" s="93"/>
      <c r="C200" s="93"/>
      <c r="D200" s="93"/>
      <c r="E200" s="93"/>
      <c r="F200" s="93"/>
      <c r="G200" s="93"/>
      <c r="H200" s="94" t="s">
        <v>591</v>
      </c>
      <c r="I200" s="95" t="n">
        <f aca="false">SUM(I196+I198)</f>
        <v>2214970.42</v>
      </c>
      <c r="J200" s="95" t="n">
        <f aca="false">SUM(J196+J198)</f>
        <v>2159615.93</v>
      </c>
    </row>
    <row r="201" customFormat="false" ht="6.2" hidden="false" customHeight="true" outlineLevel="0" collapsed="false">
      <c r="A201" s="76"/>
      <c r="B201" s="76"/>
      <c r="C201" s="76"/>
      <c r="D201" s="76"/>
      <c r="E201" s="76"/>
      <c r="F201" s="76"/>
      <c r="G201" s="76"/>
      <c r="H201" s="76"/>
      <c r="I201" s="76"/>
      <c r="J201" s="76"/>
    </row>
    <row r="202" customFormat="false" ht="12.8" hidden="false" customHeight="false" outlineLevel="0" collapsed="false">
      <c r="A202" s="96"/>
      <c r="B202" s="96"/>
      <c r="C202" s="96"/>
      <c r="D202" s="97" t="s">
        <v>592</v>
      </c>
      <c r="E202" s="81" t="s">
        <v>593</v>
      </c>
      <c r="F202" s="81"/>
      <c r="G202" s="81"/>
      <c r="H202" s="81"/>
      <c r="I202" s="68" t="str">
        <f aca="false">IF(I200&lt;J200,I200,"")</f>
        <v/>
      </c>
      <c r="J202" s="68" t="n">
        <f aca="false">IF(J200&lt;I200,J200,"")</f>
        <v>2159615.93</v>
      </c>
    </row>
    <row r="204" customFormat="false" ht="12.8" hidden="false" customHeight="false" outlineLevel="0" collapsed="false">
      <c r="J204" s="5"/>
      <c r="K204" s="98"/>
    </row>
    <row r="205" customFormat="false" ht="12.8" hidden="false" customHeight="false" outlineLevel="0" collapsed="false">
      <c r="C205" s="99"/>
      <c r="K205" s="98"/>
    </row>
    <row r="206" customFormat="false" ht="13.8" hidden="false" customHeight="false" outlineLevel="0" collapsed="false">
      <c r="G206" s="79"/>
      <c r="H206" s="100"/>
      <c r="I206" s="79"/>
    </row>
    <row r="207" customFormat="false" ht="13.8" hidden="false" customHeight="false" outlineLevel="0" collapsed="false">
      <c r="G207" s="79"/>
      <c r="H207" s="100"/>
      <c r="I207" s="101"/>
    </row>
    <row r="208" customFormat="false" ht="12.8" hidden="false" customHeight="false" outlineLevel="0" collapsed="false">
      <c r="I208" s="102"/>
    </row>
  </sheetData>
  <sheetProtection sheet="true" password="838c" objects="true" scenarios="true" selectLockedCells="true"/>
  <mergeCells count="29">
    <mergeCell ref="A15:J15"/>
    <mergeCell ref="A17:A18"/>
    <mergeCell ref="B17:B18"/>
    <mergeCell ref="C17:C18"/>
    <mergeCell ref="D17:D18"/>
    <mergeCell ref="E17:E18"/>
    <mergeCell ref="F17:F18"/>
    <mergeCell ref="G17:G18"/>
    <mergeCell ref="H17:H18"/>
    <mergeCell ref="I17:I18"/>
    <mergeCell ref="J17:J18"/>
    <mergeCell ref="F20:H20"/>
    <mergeCell ref="F23:H23"/>
    <mergeCell ref="F26:H26"/>
    <mergeCell ref="F40:H40"/>
    <mergeCell ref="F49:H49"/>
    <mergeCell ref="F59:H59"/>
    <mergeCell ref="F61:H61"/>
    <mergeCell ref="F67:H67"/>
    <mergeCell ref="F76:H76"/>
    <mergeCell ref="F79:H79"/>
    <mergeCell ref="F84:H84"/>
    <mergeCell ref="F104:H104"/>
    <mergeCell ref="F122:H122"/>
    <mergeCell ref="F154:H154"/>
    <mergeCell ref="F166:H166"/>
    <mergeCell ref="F173:H173"/>
    <mergeCell ref="F185:H185"/>
    <mergeCell ref="E202:H202"/>
  </mergeCells>
  <printOptions headings="false" gridLines="false" gridLinesSet="true" horizontalCentered="true" verticalCentered="false"/>
  <pageMargins left="0.511805555555556" right="0.984027777777778" top="0.7875" bottom="0.748611111111111" header="0.511811023622047" footer="0.315277777777778"/>
  <pageSetup paperSize="9" scale="100" fitToWidth="1" fitToHeight="0" pageOrder="downThenOver" orientation="landscape" blackAndWhite="false" draft="false" cellComments="none" horizontalDpi="300" verticalDpi="300" copies="1"/>
  <headerFooter differentFirst="false" differentOddEven="false">
    <oddHeader/>
    <oddFooter>&amp;L&amp;8PLANILHA ORÇAMENTÁRIA - Página &amp;P de &amp;N</oddFooter>
  </headerFooter>
  <colBreaks count="1" manualBreakCount="1">
    <brk id="10" man="true" max="65535" min="0"/>
  </colBreaks>
</worksheet>
</file>

<file path=docProps/app.xml><?xml version="1.0" encoding="utf-8"?>
<Properties xmlns="http://schemas.openxmlformats.org/officeDocument/2006/extended-properties" xmlns:vt="http://schemas.openxmlformats.org/officeDocument/2006/docPropsVTypes">
  <Template/>
  <TotalTime>9622</TotalTime>
  <Application>LibreOffice/7.6.6.3$Windows_X86_64 LibreOffice_project/d97b2716a9a4a2ce1391dee1765565ea469b0ae7</Application>
  <AppVersion>15.0000</AppVersion>
  <Company>RF</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1998-10-30T13:39:00Z</dcterms:created>
  <dc:creator>Manoel Ramos e André Ferraz</dc:creator>
  <dc:description/>
  <dc:language>pt-BR</dc:language>
  <cp:lastModifiedBy/>
  <cp:lastPrinted>2024-04-16T15:24:30Z</cp:lastPrinted>
  <dcterms:modified xsi:type="dcterms:W3CDTF">2024-04-17T08:34:45Z</dcterms:modified>
  <cp:revision>246</cp:revision>
  <dc:subject/>
  <dc:title>Modelo de Orçamento</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D098A35D7FD34F18BE90DDDEBA2A2D54_12</vt:lpwstr>
  </property>
  <property fmtid="{D5CDD505-2E9C-101B-9397-08002B2CF9AE}" pid="3" name="KSOProductBuildVer">
    <vt:lpwstr>1046-12.2.0.13306</vt:lpwstr>
  </property>
</Properties>
</file>